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8" activeTab="17"/>
  </bookViews>
  <sheets>
    <sheet name="01.10.2020" sheetId="1" r:id="rId1"/>
    <sheet name="02.10.2020" sheetId="2" r:id="rId2"/>
    <sheet name="05.10.2020" sheetId="3" r:id="rId3"/>
    <sheet name="06.10.2020" sheetId="4" r:id="rId4"/>
    <sheet name="07.10.2020" sheetId="5" r:id="rId5"/>
    <sheet name="08.10.2020" sheetId="6" r:id="rId6"/>
    <sheet name="09.10.2020" sheetId="7" r:id="rId7"/>
    <sheet name="12.10.2020" sheetId="8" r:id="rId8"/>
    <sheet name="13.10.2020" sheetId="9" r:id="rId9"/>
    <sheet name="14.10.2020" sheetId="10" r:id="rId10"/>
    <sheet name="15.10.2020" sheetId="11" r:id="rId11"/>
    <sheet name="16.10.2020" sheetId="12" r:id="rId12"/>
    <sheet name="19.10.2020" sheetId="13" r:id="rId13"/>
    <sheet name="20.10.2020" sheetId="14" r:id="rId14"/>
    <sheet name="21.10.2020" sheetId="15" r:id="rId15"/>
    <sheet name="22.10.2020" sheetId="16" r:id="rId16"/>
    <sheet name="23.10.2020" sheetId="17" r:id="rId17"/>
    <sheet name="26.10.2020" sheetId="18" r:id="rId18"/>
    <sheet name="27.10.2020" sheetId="19" r:id="rId19"/>
    <sheet name="28.10.2020" sheetId="20" r:id="rId20"/>
    <sheet name="29.10.2020" sheetId="21" r:id="rId21"/>
    <sheet name="30.10.2020" sheetId="22" r:id="rId22"/>
  </sheets>
  <definedNames/>
  <calcPr fullCalcOnLoad="1"/>
</workbook>
</file>

<file path=xl/sharedStrings.xml><?xml version="1.0" encoding="utf-8"?>
<sst xmlns="http://schemas.openxmlformats.org/spreadsheetml/2006/main" count="672" uniqueCount="191">
  <si>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</si>
  <si>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</si>
  <si>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</si>
  <si>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</si>
  <si>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</si>
  <si>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</si>
  <si>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</si>
  <si>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</si>
  <si>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</si>
  <si>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</si>
  <si>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</si>
  <si>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</si>
  <si>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</si>
  <si>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</si>
  <si>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</si>
  <si>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</si>
  <si>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</si>
  <si>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</si>
  <si>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</si>
  <si>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</si>
  <si>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</si>
  <si>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SPITAL SAPOCA</t>
  </si>
  <si>
    <t>SALARIATI SPITAL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</si>
  <si>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</si>
  <si>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</si>
  <si>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</si>
  <si>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</si>
  <si>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</si>
  <si>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</si>
  <si>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 xml:space="preserve">                                              Ec. Vlad Laurentiu</t>
  </si>
  <si>
    <t xml:space="preserve">     Ec. Piriu Gabriela</t>
  </si>
  <si>
    <t>Ec. Piriu Gabriela</t>
  </si>
  <si>
    <t>CEC-CHELTUIELI SALARIALE AF. LUNII AUGUST</t>
  </si>
  <si>
    <t>APELE ROMANE</t>
  </si>
  <si>
    <t>PRESTARI SERVICII</t>
  </si>
  <si>
    <t>DEDEMAN</t>
  </si>
  <si>
    <t>MATERIALE</t>
  </si>
  <si>
    <t>INFOSOFT</t>
  </si>
  <si>
    <t>RER SUD</t>
  </si>
  <si>
    <t>COMPANIA DE APA</t>
  </si>
  <si>
    <t>APA CANAL SALUBRITATE</t>
  </si>
  <si>
    <t>REPARATII CURENTE</t>
  </si>
  <si>
    <t>PREMIER ENERGY</t>
  </si>
  <si>
    <t>DIGI RCS RDS</t>
  </si>
  <si>
    <t>ROMPREST ENERGY</t>
  </si>
  <si>
    <t>SOFTEH PLUS</t>
  </si>
  <si>
    <t>CUBIX</t>
  </si>
  <si>
    <t>ALIMENTE</t>
  </si>
  <si>
    <t>CONFIDENT SECURITY</t>
  </si>
  <si>
    <t>DANY CRIS</t>
  </si>
  <si>
    <t>ELEMAR</t>
  </si>
  <si>
    <t>EUROSTING</t>
  </si>
  <si>
    <t>FRIGOTEHNICA</t>
  </si>
  <si>
    <t>IBERIA COM</t>
  </si>
  <si>
    <t>LABORATOARELE BIOCLINICA</t>
  </si>
  <si>
    <t>LINDE GAZ</t>
  </si>
  <si>
    <t>TEHNO SRL</t>
  </si>
  <si>
    <t>TOTAL HDO PROFESIONALE</t>
  </si>
  <si>
    <t>D&amp;C REAL SOLUTIONS</t>
  </si>
  <si>
    <t>LICENTE</t>
  </si>
  <si>
    <t>AQUATOR</t>
  </si>
  <si>
    <t>IAHIM ARI TERM</t>
  </si>
  <si>
    <t>NEOMED</t>
  </si>
  <si>
    <t>COREX</t>
  </si>
  <si>
    <t>NISARA IMPEX</t>
  </si>
  <si>
    <t>SALTEMPO</t>
  </si>
  <si>
    <t>AZET PREMIUM</t>
  </si>
  <si>
    <t>CO&amp;CO CONSUMER</t>
  </si>
  <si>
    <t>MATERIALE SANITARE</t>
  </si>
  <si>
    <t>AXA PHARM MEDCHIM</t>
  </si>
  <si>
    <t>VETRO DESIGN</t>
  </si>
  <si>
    <t>SPITALUL JUDETEAN BUZAU</t>
  </si>
  <si>
    <t>MEDICAMENTE</t>
  </si>
  <si>
    <t>BIOEEL</t>
  </si>
  <si>
    <t>DONA LOGISTICA</t>
  </si>
  <si>
    <t>EUROPHARM HOLDING</t>
  </si>
  <si>
    <t>FARMEXIM</t>
  </si>
  <si>
    <t>FELSIN FARM</t>
  </si>
  <si>
    <t>HEPITES FARM</t>
  </si>
  <si>
    <t>MEDIPLUS EXIM</t>
  </si>
  <si>
    <t>ND PHARMA</t>
  </si>
  <si>
    <t>PHARMAFARM</t>
  </si>
  <si>
    <t>SERMEDIC</t>
  </si>
  <si>
    <t>TV SAT 2002</t>
  </si>
  <si>
    <t>STERIL ROMANIA</t>
  </si>
  <si>
    <t>BIO CHEM SOLUTIONS</t>
  </si>
  <si>
    <t>CUMPANA</t>
  </si>
  <si>
    <t>HELLIMED</t>
  </si>
  <si>
    <t>ALBOSMART</t>
  </si>
  <si>
    <t>ARTISANA</t>
  </si>
  <si>
    <t>VITROMED</t>
  </si>
  <si>
    <t>BUGETUL ASIG, SOCIALE</t>
  </si>
  <si>
    <t>CONTRIBUTII SALARII</t>
  </si>
  <si>
    <t xml:space="preserve">BUGETUL DE STAT </t>
  </si>
  <si>
    <t>CONTRIBUTII HANDICAP</t>
  </si>
  <si>
    <t>ORANGE</t>
  </si>
  <si>
    <t>CONS. LOCAL UNGURIU</t>
  </si>
  <si>
    <t>VIVAS COSTI</t>
  </si>
  <si>
    <t>RK ACOPERIS NIFON</t>
  </si>
  <si>
    <t xml:space="preserve">RK ACOPERIS NIFON </t>
  </si>
  <si>
    <t>INTERSIM DESIGN</t>
  </si>
  <si>
    <t>SALUUBRITATE ECOLOGICA CISLAU</t>
  </si>
  <si>
    <t>RIDICARE DESEURI</t>
  </si>
  <si>
    <t>DANTE INTERNATIONAL</t>
  </si>
  <si>
    <t>OBIECTE INVENTAR</t>
  </si>
  <si>
    <t>SPEED CONSTRUCT</t>
  </si>
  <si>
    <t xml:space="preserve">IQ SUPORT </t>
  </si>
  <si>
    <t>ALTEX ROMANIA</t>
  </si>
  <si>
    <t>COOP AGR APIS MELIFER</t>
  </si>
  <si>
    <t>BILANCIA</t>
  </si>
  <si>
    <t>CTCE PIATRA NEAMT</t>
  </si>
  <si>
    <t>DC REAL SOLUTIONS</t>
  </si>
  <si>
    <t>DYOMEDICA</t>
  </si>
  <si>
    <t>EPRUBETA FARM</t>
  </si>
  <si>
    <t>IBERIA</t>
  </si>
  <si>
    <t>INFOWORLD</t>
  </si>
  <si>
    <t>INFOMED</t>
  </si>
  <si>
    <t>PRINT COVER</t>
  </si>
  <si>
    <t>PROFESIONAL BUSSINES</t>
  </si>
  <si>
    <t>MATERIIALE</t>
  </si>
  <si>
    <t xml:space="preserve">TOTAL CERBER </t>
  </si>
  <si>
    <t>ACTIV INDUSTRY</t>
  </si>
  <si>
    <t>DNS BIROTICA</t>
  </si>
  <si>
    <t>GD AZETINVEST</t>
  </si>
  <si>
    <t>IAHIM SERV</t>
  </si>
  <si>
    <t>ROLF CARD INDUSTRIAL</t>
  </si>
  <si>
    <t>COMPAIA DE APA</t>
  </si>
  <si>
    <t>APA POTABILA</t>
  </si>
  <si>
    <t>CONS LOCAL UNGURIU</t>
  </si>
  <si>
    <t>SALUBRITATE ECOLOGICA</t>
  </si>
  <si>
    <t>AUTONOVA</t>
  </si>
  <si>
    <t>CARBURANTI</t>
  </si>
  <si>
    <t>OMV PETROM MARKETING</t>
  </si>
  <si>
    <t>CRIS CONSTANT</t>
  </si>
  <si>
    <t>FURNITURI BIROU</t>
  </si>
  <si>
    <t>DOLEX COM</t>
  </si>
  <si>
    <t>APRO COM</t>
  </si>
  <si>
    <t>BOROMIR IND</t>
  </si>
  <si>
    <t>DA SILVA</t>
  </si>
  <si>
    <t>MEDRIDIAN AGROIND</t>
  </si>
  <si>
    <t>D&amp;C REAL SOLTIONS</t>
  </si>
  <si>
    <t>LICENTA</t>
  </si>
  <si>
    <t>NOVA POWE R GAS</t>
  </si>
  <si>
    <t>EUROTOTAL COMPT</t>
  </si>
  <si>
    <t>ALPHA NED</t>
  </si>
  <si>
    <t>ILUMINAT</t>
  </si>
  <si>
    <t xml:space="preserve">MATERIALE </t>
  </si>
  <si>
    <t xml:space="preserve">MATERIALE SANITARE </t>
  </si>
  <si>
    <t>GYMED OXIGEN</t>
  </si>
  <si>
    <t>NOVA GRUP INVESTIMENT</t>
  </si>
  <si>
    <t>PANSIPROD DISTRIBUTIE</t>
  </si>
  <si>
    <t>IMPRIMATE CU REGIM SPECIAL</t>
  </si>
  <si>
    <t>DSP BUZAU</t>
  </si>
  <si>
    <t>ALLIANE HAEALTHCARE</t>
  </si>
  <si>
    <t>PHARMACEUTICA REMEDIA</t>
  </si>
  <si>
    <t>MEDCAMENTE</t>
  </si>
  <si>
    <t>TOTALAO HDO PROFESIONALE</t>
  </si>
  <si>
    <t>PIESE</t>
  </si>
  <si>
    <t>ALPHA NED 2000</t>
  </si>
  <si>
    <t>MATERIALE PROTECTIA MUNCII</t>
  </si>
  <si>
    <t>CENTRUL MEDICAL MEDINVEST</t>
  </si>
  <si>
    <t>LUAM VISION</t>
  </si>
  <si>
    <t>MATERIALE PRESTARI SERVICII</t>
  </si>
  <si>
    <t>PROMETEU FORMPROF</t>
  </si>
  <si>
    <t>DDS DIAAGNOSTIC</t>
  </si>
  <si>
    <t>MIKROBIOLOGIE LAB</t>
  </si>
  <si>
    <t>NOVAINTERMED</t>
  </si>
  <si>
    <t>REACTIVI LABORATOR</t>
  </si>
  <si>
    <t>MATERIALE CONSTRUCTII</t>
  </si>
  <si>
    <t xml:space="preserve">EUROSTING </t>
  </si>
  <si>
    <t>VIVAS COSTI JUMIOR</t>
  </si>
  <si>
    <t>VIVAS COSTI JUNIOR</t>
  </si>
  <si>
    <t>RK ACOPERIS NIFON GBE</t>
  </si>
  <si>
    <t>APM</t>
  </si>
  <si>
    <t>AUTORIZATIE CONSTRUCTII</t>
  </si>
  <si>
    <t xml:space="preserve">STERYCYCLE </t>
  </si>
  <si>
    <t xml:space="preserve">MEDICOM </t>
  </si>
  <si>
    <t>POSTA ROMANA</t>
  </si>
  <si>
    <t>EXIGENT MEDIA</t>
  </si>
  <si>
    <t>MARKCOSHOP</t>
  </si>
  <si>
    <t>TINMAR  ENERGY</t>
  </si>
  <si>
    <t>ALS LIFE SCIENS</t>
  </si>
  <si>
    <t xml:space="preserve">TELEKOM </t>
  </si>
  <si>
    <t>PRESTARI SERVICII CONVORBIRI</t>
  </si>
  <si>
    <t>METROM SERV</t>
  </si>
  <si>
    <t xml:space="preserve">PRESTARI SERVICII </t>
  </si>
  <si>
    <t>ROYALCERT  REGISTRAS</t>
  </si>
  <si>
    <t>RK ACOPERIS NIFON - GBE</t>
  </si>
  <si>
    <t>CARDURI SALARII LUNA SEPTEMBRIE 2020</t>
  </si>
  <si>
    <t>SPITALUL SAPOCA</t>
  </si>
  <si>
    <t>CHELTUIELI MATERIALE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</si>
</sst>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0">
      <selection activeCell="G55" sqref="G55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82" t="s">
        <v>10</v>
      </c>
      <c r="B4" s="82"/>
      <c r="C4" s="82"/>
      <c r="D4" s="82"/>
    </row>
    <row r="5" spans="1:4" ht="15.75">
      <c r="A5" s="82" t="s">
        <v>11</v>
      </c>
      <c r="B5" s="82"/>
      <c r="C5" s="82"/>
      <c r="D5" s="82"/>
    </row>
    <row r="11" spans="1:4" ht="12.75">
      <c r="A11" s="83" t="s">
        <v>0</v>
      </c>
      <c r="B11" s="83" t="s">
        <v>1</v>
      </c>
      <c r="C11" s="88" t="s">
        <v>2</v>
      </c>
      <c r="D11" s="88" t="s">
        <v>3</v>
      </c>
    </row>
    <row r="12" spans="1:4" ht="12.75">
      <c r="A12" s="84"/>
      <c r="B12" s="86"/>
      <c r="C12" s="89"/>
      <c r="D12" s="89"/>
    </row>
    <row r="13" spans="1:4" ht="12.75">
      <c r="A13" s="85"/>
      <c r="B13" s="87"/>
      <c r="C13" s="90"/>
      <c r="D13" s="90"/>
    </row>
    <row r="14" spans="1:4" ht="15.75" customHeight="1">
      <c r="A14" s="91" t="s">
        <v>4</v>
      </c>
      <c r="B14" s="93">
        <f>B16</f>
        <v>0</v>
      </c>
      <c r="C14" s="95"/>
      <c r="D14" s="95"/>
    </row>
    <row r="15" spans="1:4" ht="12.75">
      <c r="A15" s="92"/>
      <c r="B15" s="94"/>
      <c r="C15" s="96"/>
      <c r="D15" s="9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1" t="s">
        <v>5</v>
      </c>
      <c r="B23" s="93">
        <f>B25+B26+B27+B28+B29+B30+B31+B32</f>
        <v>0</v>
      </c>
      <c r="C23" s="95"/>
      <c r="D23" s="95"/>
    </row>
    <row r="24" spans="1:4" ht="12.75">
      <c r="A24" s="92"/>
      <c r="B24" s="94"/>
      <c r="C24" s="96"/>
      <c r="D24" s="96"/>
    </row>
    <row r="25" spans="1:4" ht="15.75">
      <c r="A25" s="23"/>
      <c r="B25" s="17"/>
      <c r="C25" s="55"/>
      <c r="D25" s="55"/>
    </row>
    <row r="26" spans="1:4" ht="15.75">
      <c r="A26" s="23"/>
      <c r="B26" s="17"/>
      <c r="C26" s="7"/>
      <c r="D26" s="55"/>
    </row>
    <row r="27" spans="1:4" ht="15.75">
      <c r="A27" s="23"/>
      <c r="B27" s="17"/>
      <c r="C27" s="55"/>
      <c r="D27" s="55"/>
    </row>
    <row r="28" spans="1:4" ht="15.75">
      <c r="A28" s="23"/>
      <c r="B28" s="17"/>
      <c r="C28" s="7"/>
      <c r="D28" s="1"/>
    </row>
    <row r="29" spans="1:4" ht="15.75">
      <c r="A29" s="23"/>
      <c r="B29" s="17"/>
      <c r="C29" s="7"/>
      <c r="D29" s="1"/>
    </row>
    <row r="30" spans="1:4" ht="15.75">
      <c r="A30" s="23"/>
      <c r="B30" s="17"/>
      <c r="C30" s="7"/>
      <c r="D30" s="1"/>
    </row>
    <row r="31" spans="1:4" ht="15.75">
      <c r="A31" s="23"/>
      <c r="B31" s="17"/>
      <c r="C31" s="7"/>
      <c r="D31" s="1"/>
    </row>
    <row r="32" spans="1:4" ht="15.75">
      <c r="A32" s="23"/>
      <c r="B32" s="17"/>
      <c r="C32" s="7"/>
      <c r="D32" s="1"/>
    </row>
    <row r="33" spans="1:4" ht="12.75">
      <c r="A33" s="1"/>
      <c r="B33" s="37"/>
      <c r="C33" s="7"/>
      <c r="D33" s="1"/>
    </row>
    <row r="34" spans="1:4" ht="12.75">
      <c r="A34" s="1"/>
      <c r="B34" s="21"/>
      <c r="C34" s="7"/>
      <c r="D34" s="1"/>
    </row>
    <row r="35" spans="1:4" ht="12.75">
      <c r="A35" s="1"/>
      <c r="B35" s="21"/>
      <c r="C35" s="44"/>
      <c r="D35" s="1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8" customHeight="1">
      <c r="A42" s="97" t="s">
        <v>6</v>
      </c>
      <c r="B42" s="93">
        <v>0</v>
      </c>
      <c r="C42" s="95"/>
      <c r="D42" s="95"/>
    </row>
    <row r="43" spans="1:4" ht="15.75" customHeight="1">
      <c r="A43" s="98"/>
      <c r="B43" s="94"/>
      <c r="C43" s="96"/>
      <c r="D43" s="9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1" t="s">
        <v>7</v>
      </c>
      <c r="B50" s="93">
        <f>B52+B53</f>
        <v>106187.58</v>
      </c>
      <c r="C50" s="95"/>
      <c r="D50" s="95"/>
    </row>
    <row r="51" spans="1:4" ht="12.75">
      <c r="A51" s="92"/>
      <c r="B51" s="94"/>
      <c r="C51" s="96"/>
      <c r="D51" s="96"/>
    </row>
    <row r="52" spans="1:4" ht="12.75">
      <c r="A52" s="1"/>
      <c r="B52" s="2">
        <v>97264.25</v>
      </c>
      <c r="C52" s="1" t="s">
        <v>171</v>
      </c>
      <c r="D52" s="1" t="s">
        <v>98</v>
      </c>
    </row>
    <row r="53" spans="1:4" ht="12.75">
      <c r="A53" s="1"/>
      <c r="B53" s="2">
        <v>8923.33</v>
      </c>
      <c r="C53" s="1" t="s">
        <v>171</v>
      </c>
      <c r="D53" s="1" t="s">
        <v>187</v>
      </c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B14+B23+B42+B50</f>
        <v>106187.58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2" t="s">
        <v>9</v>
      </c>
      <c r="D59" s="82"/>
    </row>
    <row r="60" spans="1:4" ht="15.75">
      <c r="A60" s="4" t="s">
        <v>31</v>
      </c>
      <c r="B60" s="3"/>
      <c r="C60" s="99" t="s">
        <v>28</v>
      </c>
      <c r="D60" s="99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2" t="s">
        <v>23</v>
      </c>
      <c r="D64" s="82"/>
    </row>
    <row r="65" spans="2:4" ht="15.75">
      <c r="B65" s="3"/>
      <c r="C65" s="82" t="s">
        <v>24</v>
      </c>
      <c r="D65" s="82"/>
    </row>
  </sheetData>
  <mergeCells count="26">
    <mergeCell ref="C59:D59"/>
    <mergeCell ref="C60:D60"/>
    <mergeCell ref="A50:A51"/>
    <mergeCell ref="B50:B51"/>
    <mergeCell ref="C50:C51"/>
    <mergeCell ref="D50:D51"/>
    <mergeCell ref="A42:A43"/>
    <mergeCell ref="B42:B43"/>
    <mergeCell ref="C42:C43"/>
    <mergeCell ref="D42:D43"/>
    <mergeCell ref="C14:C15"/>
    <mergeCell ref="D14:D15"/>
    <mergeCell ref="A23:A24"/>
    <mergeCell ref="B23:B24"/>
    <mergeCell ref="C23:C24"/>
    <mergeCell ref="D23:D24"/>
    <mergeCell ref="C64:D64"/>
    <mergeCell ref="C65:D65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10">
      <selection activeCell="D18" sqref="D1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B17+B18+B19+B20</f>
        <v>2599433</v>
      </c>
      <c r="C15" s="95"/>
      <c r="D15" s="95"/>
    </row>
    <row r="16" spans="1:4" ht="12.75">
      <c r="A16" s="92"/>
      <c r="B16" s="94"/>
      <c r="C16" s="96"/>
      <c r="D16" s="96"/>
    </row>
    <row r="17" spans="1:4" ht="16.5" customHeight="1">
      <c r="A17" s="1"/>
      <c r="B17" s="21">
        <v>2599433</v>
      </c>
      <c r="C17" s="20" t="s">
        <v>22</v>
      </c>
      <c r="D17" s="20" t="s">
        <v>188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1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91" t="s">
        <v>5</v>
      </c>
      <c r="B21" s="80">
        <f>SUM(B23:B133)</f>
        <v>0</v>
      </c>
      <c r="C21" s="108"/>
      <c r="D21" s="95"/>
      <c r="E21" s="19"/>
    </row>
    <row r="22" spans="1:5" ht="12.75" customHeight="1">
      <c r="A22" s="92"/>
      <c r="B22" s="81"/>
      <c r="C22" s="109"/>
      <c r="D22" s="96"/>
      <c r="E22" s="19"/>
    </row>
    <row r="23" spans="1:5" ht="12.75" customHeight="1">
      <c r="A23" s="23"/>
      <c r="B23" s="21"/>
      <c r="C23" s="44"/>
      <c r="D23" s="18"/>
      <c r="E23" s="19"/>
    </row>
    <row r="24" spans="1:5" ht="12.75" customHeight="1">
      <c r="A24" s="23"/>
      <c r="B24" s="21"/>
      <c r="C24" s="44"/>
      <c r="D24" s="18"/>
      <c r="E24" s="19"/>
    </row>
    <row r="25" spans="1:5" ht="12.75" customHeight="1">
      <c r="A25" s="23"/>
      <c r="B25" s="69"/>
      <c r="C25" s="65"/>
      <c r="D25" s="65"/>
      <c r="E25" s="19"/>
    </row>
    <row r="26" spans="1:5" ht="12.75" customHeight="1">
      <c r="A26" s="23"/>
      <c r="B26" s="69"/>
      <c r="C26" s="65"/>
      <c r="D26" s="65"/>
      <c r="E26" s="19"/>
    </row>
    <row r="27" spans="1:5" ht="12.75" customHeight="1">
      <c r="A27" s="23"/>
      <c r="B27" s="69"/>
      <c r="C27" s="65"/>
      <c r="D27" s="65"/>
      <c r="E27" s="19"/>
    </row>
    <row r="28" spans="1:5" ht="12.75" customHeight="1">
      <c r="A28" s="23"/>
      <c r="B28" s="69"/>
      <c r="C28" s="65"/>
      <c r="D28" s="65"/>
      <c r="E28" s="19"/>
    </row>
    <row r="29" spans="1:5" ht="12.75" customHeight="1">
      <c r="A29" s="23"/>
      <c r="B29" s="69"/>
      <c r="C29" s="65"/>
      <c r="D29" s="65"/>
      <c r="E29" s="19"/>
    </row>
    <row r="30" spans="1:5" ht="12.75" customHeight="1">
      <c r="A30" s="23"/>
      <c r="B30" s="69"/>
      <c r="C30" s="65"/>
      <c r="D30" s="65"/>
      <c r="E30" s="19"/>
    </row>
    <row r="31" spans="1:5" ht="12.75" customHeight="1">
      <c r="A31" s="23"/>
      <c r="B31" s="69"/>
      <c r="C31" s="65"/>
      <c r="D31" s="65"/>
      <c r="E31" s="19"/>
    </row>
    <row r="32" spans="1:5" ht="12.75" customHeight="1">
      <c r="A32" s="23"/>
      <c r="B32" s="69"/>
      <c r="C32" s="65"/>
      <c r="D32" s="65"/>
      <c r="E32" s="19"/>
    </row>
    <row r="33" spans="1:5" ht="12.75" customHeight="1">
      <c r="A33" s="23"/>
      <c r="B33" s="69"/>
      <c r="C33" s="65"/>
      <c r="D33" s="65"/>
      <c r="E33" s="19"/>
    </row>
    <row r="34" spans="1:5" ht="12.75" customHeight="1">
      <c r="A34" s="23"/>
      <c r="B34" s="69"/>
      <c r="C34" s="65"/>
      <c r="D34" s="65"/>
      <c r="E34" s="19"/>
    </row>
    <row r="35" spans="1:5" ht="12.75" customHeight="1">
      <c r="A35" s="23"/>
      <c r="B35" s="69"/>
      <c r="C35" s="65"/>
      <c r="D35" s="65"/>
      <c r="E35" s="19"/>
    </row>
    <row r="36" spans="1:5" ht="12.75" customHeight="1">
      <c r="A36" s="23"/>
      <c r="B36" s="69"/>
      <c r="C36" s="65"/>
      <c r="D36" s="65"/>
      <c r="E36" s="19"/>
    </row>
    <row r="37" spans="1:5" ht="12.75" customHeight="1">
      <c r="A37" s="23"/>
      <c r="B37" s="69"/>
      <c r="C37" s="65"/>
      <c r="D37" s="65"/>
      <c r="E37" s="19"/>
    </row>
    <row r="38" spans="1:5" ht="12.75" customHeight="1">
      <c r="A38" s="23"/>
      <c r="B38" s="69"/>
      <c r="C38" s="65"/>
      <c r="D38" s="65"/>
      <c r="E38" s="19"/>
    </row>
    <row r="39" spans="1:5" ht="12.75" customHeight="1">
      <c r="A39" s="23"/>
      <c r="B39" s="69"/>
      <c r="C39" s="65"/>
      <c r="D39" s="65"/>
      <c r="E39" s="19"/>
    </row>
    <row r="40" spans="1:5" ht="12.75" customHeight="1">
      <c r="A40" s="23"/>
      <c r="B40" s="69"/>
      <c r="C40" s="65"/>
      <c r="D40" s="65"/>
      <c r="E40" s="19"/>
    </row>
    <row r="41" spans="1:5" ht="12.75" customHeight="1">
      <c r="A41" s="23"/>
      <c r="B41" s="69"/>
      <c r="C41" s="65"/>
      <c r="D41" s="65"/>
      <c r="E41" s="19"/>
    </row>
    <row r="42" spans="1:5" ht="12.75" customHeight="1">
      <c r="A42" s="23"/>
      <c r="B42" s="69"/>
      <c r="C42" s="65"/>
      <c r="D42" s="65"/>
      <c r="E42" s="19"/>
    </row>
    <row r="43" spans="1:5" ht="12.75" customHeight="1">
      <c r="A43" s="23"/>
      <c r="B43" s="69"/>
      <c r="C43" s="65"/>
      <c r="D43" s="65"/>
      <c r="E43" s="19"/>
    </row>
    <row r="44" spans="1:5" ht="12.75" customHeight="1">
      <c r="A44" s="23"/>
      <c r="B44" s="69"/>
      <c r="C44" s="65"/>
      <c r="D44" s="65"/>
      <c r="E44" s="19"/>
    </row>
    <row r="45" spans="1:5" ht="12.75" customHeight="1">
      <c r="A45" s="23"/>
      <c r="B45" s="69"/>
      <c r="C45" s="65"/>
      <c r="D45" s="65"/>
      <c r="E45" s="19"/>
    </row>
    <row r="46" spans="1:5" ht="12.75" customHeight="1">
      <c r="A46" s="23"/>
      <c r="B46" s="69"/>
      <c r="C46" s="65"/>
      <c r="D46" s="65"/>
      <c r="E46" s="19"/>
    </row>
    <row r="47" spans="1:5" ht="12.75" customHeight="1">
      <c r="A47" s="23"/>
      <c r="B47" s="69"/>
      <c r="C47" s="65"/>
      <c r="D47" s="65"/>
      <c r="E47" s="19"/>
    </row>
    <row r="48" spans="1:5" ht="12.75" customHeight="1">
      <c r="A48" s="23"/>
      <c r="B48" s="69"/>
      <c r="C48" s="65"/>
      <c r="D48" s="65"/>
      <c r="E48" s="19"/>
    </row>
    <row r="49" spans="1:5" ht="12.75" customHeight="1">
      <c r="A49" s="23"/>
      <c r="B49" s="69"/>
      <c r="C49" s="65"/>
      <c r="D49" s="65"/>
      <c r="E49" s="19"/>
    </row>
    <row r="50" spans="1:5" ht="12.75" customHeight="1">
      <c r="A50" s="23"/>
      <c r="B50" s="69"/>
      <c r="C50" s="65"/>
      <c r="D50" s="65"/>
      <c r="E50" s="19"/>
    </row>
    <row r="51" spans="1:5" ht="12.75" customHeight="1">
      <c r="A51" s="23"/>
      <c r="B51" s="69"/>
      <c r="C51" s="65"/>
      <c r="D51" s="65"/>
      <c r="E51" s="19"/>
    </row>
    <row r="52" spans="1:5" ht="12.75" customHeight="1">
      <c r="A52" s="23"/>
      <c r="B52" s="69"/>
      <c r="C52" s="65"/>
      <c r="D52" s="65"/>
      <c r="E52" s="19"/>
    </row>
    <row r="53" spans="1:5" ht="12.75" customHeight="1">
      <c r="A53" s="23"/>
      <c r="B53" s="69"/>
      <c r="C53" s="65"/>
      <c r="D53" s="65"/>
      <c r="E53" s="19"/>
    </row>
    <row r="54" spans="1:5" ht="12.75" customHeight="1">
      <c r="A54" s="23"/>
      <c r="B54" s="69"/>
      <c r="C54" s="65"/>
      <c r="D54" s="65"/>
      <c r="E54" s="19"/>
    </row>
    <row r="55" spans="1:5" ht="12.75" customHeight="1">
      <c r="A55" s="23"/>
      <c r="B55" s="69"/>
      <c r="C55" s="65"/>
      <c r="D55" s="65"/>
      <c r="E55" s="19"/>
    </row>
    <row r="56" spans="1:5" ht="12.75" customHeight="1">
      <c r="A56" s="23"/>
      <c r="B56" s="69"/>
      <c r="C56" s="65"/>
      <c r="D56" s="65"/>
      <c r="E56" s="19"/>
    </row>
    <row r="57" spans="1:5" ht="12.75" customHeight="1">
      <c r="A57" s="23"/>
      <c r="B57" s="69"/>
      <c r="C57" s="65"/>
      <c r="D57" s="65"/>
      <c r="E57" s="19"/>
    </row>
    <row r="58" spans="1:5" ht="12.75" customHeight="1">
      <c r="A58" s="23"/>
      <c r="B58" s="69"/>
      <c r="C58" s="65"/>
      <c r="D58" s="65"/>
      <c r="E58" s="19"/>
    </row>
    <row r="59" spans="1:5" ht="12.75">
      <c r="A59" s="1"/>
      <c r="B59" s="70"/>
      <c r="C59" s="68"/>
      <c r="D59" s="65"/>
      <c r="E59" s="19"/>
    </row>
    <row r="60" spans="1:5" ht="12.75">
      <c r="A60" s="1"/>
      <c r="B60" s="70"/>
      <c r="C60" s="68"/>
      <c r="D60" s="65"/>
      <c r="E60" s="19"/>
    </row>
    <row r="61" spans="1:5" ht="12.75">
      <c r="A61" s="1"/>
      <c r="B61" s="71"/>
      <c r="C61" s="68"/>
      <c r="D61" s="65"/>
      <c r="E61" s="19"/>
    </row>
    <row r="62" spans="1:5" ht="12.75">
      <c r="A62" s="1"/>
      <c r="B62" s="71"/>
      <c r="C62" s="68"/>
      <c r="D62" s="65"/>
      <c r="E62" s="19"/>
    </row>
    <row r="63" spans="1:5" ht="12.75">
      <c r="A63" s="1"/>
      <c r="B63" s="71"/>
      <c r="C63" s="68"/>
      <c r="D63" s="65"/>
      <c r="E63" s="19"/>
    </row>
    <row r="64" spans="1:5" ht="12.75">
      <c r="A64" s="1"/>
      <c r="B64" s="71"/>
      <c r="C64" s="68"/>
      <c r="D64" s="65"/>
      <c r="E64" s="19"/>
    </row>
    <row r="65" spans="1:5" ht="12.75">
      <c r="A65" s="1"/>
      <c r="B65" s="71"/>
      <c r="C65" s="68"/>
      <c r="D65" s="65"/>
      <c r="E65" s="19"/>
    </row>
    <row r="66" spans="1:5" ht="12.75">
      <c r="A66" s="1"/>
      <c r="B66" s="71"/>
      <c r="C66" s="68"/>
      <c r="D66" s="65"/>
      <c r="E66" s="19"/>
    </row>
    <row r="67" spans="1:5" ht="12.75">
      <c r="A67" s="1"/>
      <c r="B67" s="71"/>
      <c r="C67" s="68"/>
      <c r="D67" s="65"/>
      <c r="E67" s="19"/>
    </row>
    <row r="68" spans="1:5" ht="12.75">
      <c r="A68" s="1"/>
      <c r="B68" s="71"/>
      <c r="C68" s="68"/>
      <c r="D68" s="65"/>
      <c r="E68" s="19"/>
    </row>
    <row r="69" spans="1:5" ht="12.75">
      <c r="A69" s="1"/>
      <c r="B69" s="71"/>
      <c r="C69" s="68"/>
      <c r="D69" s="65"/>
      <c r="E69" s="19"/>
    </row>
    <row r="70" spans="1:5" ht="12.75">
      <c r="A70" s="1"/>
      <c r="B70" s="71"/>
      <c r="C70" s="68"/>
      <c r="D70" s="65"/>
      <c r="E70" s="19"/>
    </row>
    <row r="71" spans="1:5" ht="12.75">
      <c r="A71" s="1"/>
      <c r="B71" s="71"/>
      <c r="C71" s="68"/>
      <c r="D71" s="65"/>
      <c r="E71" s="19"/>
    </row>
    <row r="72" spans="1:5" ht="12.75">
      <c r="A72" s="1"/>
      <c r="B72" s="71"/>
      <c r="C72" s="68"/>
      <c r="D72" s="65"/>
      <c r="E72" s="19"/>
    </row>
    <row r="73" spans="1:5" ht="12.75">
      <c r="A73" s="1"/>
      <c r="B73" s="71"/>
      <c r="C73" s="68"/>
      <c r="D73" s="65"/>
      <c r="E73" s="19"/>
    </row>
    <row r="74" spans="1:5" ht="12.75">
      <c r="A74" s="1"/>
      <c r="B74" s="71"/>
      <c r="C74" s="68"/>
      <c r="D74" s="65"/>
      <c r="E74" s="19"/>
    </row>
    <row r="75" spans="1:5" ht="12.75">
      <c r="A75" s="1"/>
      <c r="B75" s="71"/>
      <c r="C75" s="68"/>
      <c r="D75" s="65"/>
      <c r="E75" s="19"/>
    </row>
    <row r="76" spans="1:5" ht="12.75">
      <c r="A76" s="1"/>
      <c r="B76" s="71"/>
      <c r="C76" s="68"/>
      <c r="D76" s="68"/>
      <c r="E76" s="19"/>
    </row>
    <row r="77" spans="1:5" ht="12.75">
      <c r="A77" s="1"/>
      <c r="B77" s="71"/>
      <c r="C77" s="68"/>
      <c r="D77" s="68"/>
      <c r="E77" s="19"/>
    </row>
    <row r="78" spans="1:5" ht="12.75">
      <c r="A78" s="1"/>
      <c r="B78" s="71"/>
      <c r="C78" s="68"/>
      <c r="D78" s="68"/>
      <c r="E78" s="19"/>
    </row>
    <row r="79" spans="1:5" ht="12.75">
      <c r="A79" s="1"/>
      <c r="B79" s="71"/>
      <c r="C79" s="68"/>
      <c r="D79" s="68"/>
      <c r="E79" s="19"/>
    </row>
    <row r="80" spans="1:5" ht="12.75">
      <c r="A80" s="1"/>
      <c r="B80" s="71"/>
      <c r="C80" s="68"/>
      <c r="D80" s="68"/>
      <c r="E80" s="19"/>
    </row>
    <row r="81" spans="1:5" ht="12.75">
      <c r="A81" s="1"/>
      <c r="B81" s="71"/>
      <c r="C81" s="68"/>
      <c r="D81" s="68"/>
      <c r="E81" s="19"/>
    </row>
    <row r="82" spans="1:5" ht="12.75">
      <c r="A82" s="1"/>
      <c r="B82" s="71"/>
      <c r="C82" s="68"/>
      <c r="D82" s="14"/>
      <c r="E82" s="19"/>
    </row>
    <row r="83" spans="1:5" ht="12.75">
      <c r="A83" s="1"/>
      <c r="B83" s="71"/>
      <c r="C83" s="68"/>
      <c r="D83" s="14"/>
      <c r="E83" s="19"/>
    </row>
    <row r="84" spans="1:5" ht="12.75">
      <c r="A84" s="1"/>
      <c r="B84" s="74"/>
      <c r="C84" s="68"/>
      <c r="D84" s="14"/>
      <c r="E84" s="19"/>
    </row>
    <row r="85" spans="1:5" ht="12.75">
      <c r="A85" s="1"/>
      <c r="B85" s="74"/>
      <c r="C85" s="68"/>
      <c r="D85" s="14"/>
      <c r="E85" s="19"/>
    </row>
    <row r="86" spans="1:5" ht="12.75">
      <c r="A86" s="1"/>
      <c r="B86" s="74"/>
      <c r="C86" s="68"/>
      <c r="D86" s="14"/>
      <c r="E86" s="19"/>
    </row>
    <row r="87" spans="1:5" ht="12.75">
      <c r="A87" s="1"/>
      <c r="B87" s="74"/>
      <c r="C87" s="68"/>
      <c r="D87" s="14"/>
      <c r="E87" s="19"/>
    </row>
    <row r="88" spans="1:5" ht="12.75">
      <c r="A88" s="1"/>
      <c r="B88" s="74"/>
      <c r="C88" s="68"/>
      <c r="D88" s="14"/>
      <c r="E88" s="19"/>
    </row>
    <row r="89" spans="1:5" ht="12.75">
      <c r="A89" s="1"/>
      <c r="B89" s="74"/>
      <c r="C89" s="68"/>
      <c r="D89" s="14"/>
      <c r="E89" s="19"/>
    </row>
    <row r="90" spans="1:5" ht="12.75">
      <c r="A90" s="1"/>
      <c r="B90" s="74"/>
      <c r="C90" s="68"/>
      <c r="D90" s="14"/>
      <c r="E90" s="19"/>
    </row>
    <row r="91" spans="1:5" ht="12.75">
      <c r="A91" s="1"/>
      <c r="B91" s="74"/>
      <c r="C91" s="68"/>
      <c r="D91" s="14"/>
      <c r="E91" s="19"/>
    </row>
    <row r="92" spans="1:5" ht="12.75">
      <c r="A92" s="1"/>
      <c r="B92" s="74"/>
      <c r="C92" s="68"/>
      <c r="D92" s="14"/>
      <c r="E92" s="19"/>
    </row>
    <row r="93" spans="1:5" ht="12.75">
      <c r="A93" s="1"/>
      <c r="B93" s="74"/>
      <c r="C93" s="68"/>
      <c r="D93" s="14"/>
      <c r="E93" s="19"/>
    </row>
    <row r="94" spans="1:5" ht="12.75">
      <c r="A94" s="1"/>
      <c r="B94" s="74"/>
      <c r="C94" s="68"/>
      <c r="D94" s="14"/>
      <c r="E94" s="19"/>
    </row>
    <row r="95" spans="1:5" ht="12.75">
      <c r="A95" s="1"/>
      <c r="B95" s="74"/>
      <c r="C95" s="68"/>
      <c r="D95" s="14"/>
      <c r="E95" s="19"/>
    </row>
    <row r="96" spans="1:5" ht="12.75">
      <c r="A96" s="1"/>
      <c r="B96" s="74"/>
      <c r="C96" s="68"/>
      <c r="D96" s="14"/>
      <c r="E96" s="19"/>
    </row>
    <row r="97" spans="1:5" ht="12.75">
      <c r="A97" s="1"/>
      <c r="B97" s="74"/>
      <c r="C97" s="68"/>
      <c r="D97" s="14"/>
      <c r="E97" s="19"/>
    </row>
    <row r="98" spans="1:5" ht="12.75">
      <c r="A98" s="1"/>
      <c r="B98" s="74"/>
      <c r="C98" s="68"/>
      <c r="D98" s="14"/>
      <c r="E98" s="19"/>
    </row>
    <row r="99" spans="1:5" ht="12.75">
      <c r="A99" s="1"/>
      <c r="B99" s="74"/>
      <c r="C99" s="68"/>
      <c r="D99" s="14"/>
      <c r="E99" s="19"/>
    </row>
    <row r="100" spans="1:5" ht="12.75">
      <c r="A100" s="1"/>
      <c r="B100" s="74"/>
      <c r="C100" s="68"/>
      <c r="D100" s="14"/>
      <c r="E100" s="19"/>
    </row>
    <row r="101" spans="1:5" ht="12.75">
      <c r="A101" s="1"/>
      <c r="B101" s="74"/>
      <c r="C101" s="68"/>
      <c r="D101" s="14"/>
      <c r="E101" s="19"/>
    </row>
    <row r="102" spans="1:5" ht="12.75">
      <c r="A102" s="1"/>
      <c r="B102" s="74"/>
      <c r="C102" s="68"/>
      <c r="D102" s="14"/>
      <c r="E102" s="19"/>
    </row>
    <row r="103" spans="1:5" ht="12.75">
      <c r="A103" s="1"/>
      <c r="B103" s="74"/>
      <c r="C103" s="68"/>
      <c r="D103" s="14"/>
      <c r="E103" s="19"/>
    </row>
    <row r="104" spans="1:5" ht="12.75">
      <c r="A104" s="1"/>
      <c r="B104" s="74"/>
      <c r="C104" s="68"/>
      <c r="D104" s="14"/>
      <c r="E104" s="19"/>
    </row>
    <row r="105" spans="1:5" ht="12.75">
      <c r="A105" s="1"/>
      <c r="B105" s="74"/>
      <c r="C105" s="68"/>
      <c r="D105" s="14"/>
      <c r="E105" s="19"/>
    </row>
    <row r="106" spans="1:5" ht="12.75">
      <c r="A106" s="1"/>
      <c r="B106" s="74"/>
      <c r="C106" s="68"/>
      <c r="D106" s="14"/>
      <c r="E106" s="19"/>
    </row>
    <row r="107" spans="1:5" ht="12.75">
      <c r="A107" s="1"/>
      <c r="B107" s="74"/>
      <c r="C107" s="68"/>
      <c r="D107" s="14"/>
      <c r="E107" s="19"/>
    </row>
    <row r="108" spans="1:5" ht="12.75">
      <c r="A108" s="1"/>
      <c r="B108" s="74"/>
      <c r="C108" s="68"/>
      <c r="D108" s="14"/>
      <c r="E108" s="19"/>
    </row>
    <row r="109" spans="1:5" ht="12.75">
      <c r="A109" s="1"/>
      <c r="B109" s="74"/>
      <c r="C109" s="68"/>
      <c r="D109" s="14"/>
      <c r="E109" s="19"/>
    </row>
    <row r="110" spans="1:5" ht="12.75">
      <c r="A110" s="1"/>
      <c r="B110" s="74"/>
      <c r="C110" s="68"/>
      <c r="D110" s="14"/>
      <c r="E110" s="19"/>
    </row>
    <row r="111" spans="1:5" ht="12.75">
      <c r="A111" s="1"/>
      <c r="B111" s="74"/>
      <c r="C111" s="68"/>
      <c r="D111" s="14"/>
      <c r="E111" s="19"/>
    </row>
    <row r="112" spans="1:5" ht="12.75">
      <c r="A112" s="1"/>
      <c r="B112" s="74"/>
      <c r="C112" s="68"/>
      <c r="D112" s="14"/>
      <c r="E112" s="19"/>
    </row>
    <row r="113" spans="1:5" ht="12.75">
      <c r="A113" s="1"/>
      <c r="B113" s="74"/>
      <c r="C113" s="68"/>
      <c r="D113" s="14"/>
      <c r="E113" s="19"/>
    </row>
    <row r="114" spans="1:5" ht="12.75">
      <c r="A114" s="1"/>
      <c r="B114" s="74"/>
      <c r="C114" s="68"/>
      <c r="D114" s="14"/>
      <c r="E114" s="19"/>
    </row>
    <row r="115" spans="1:5" ht="12.75">
      <c r="A115" s="1"/>
      <c r="B115" s="74"/>
      <c r="C115" s="68"/>
      <c r="D115" s="14"/>
      <c r="E115" s="19"/>
    </row>
    <row r="116" spans="1:5" ht="12.75">
      <c r="A116" s="1"/>
      <c r="B116" s="74"/>
      <c r="C116" s="68"/>
      <c r="D116" s="14"/>
      <c r="E116" s="19"/>
    </row>
    <row r="117" spans="1:5" ht="12.75">
      <c r="A117" s="1"/>
      <c r="B117" s="74"/>
      <c r="C117" s="68"/>
      <c r="D117" s="14"/>
      <c r="E117" s="19"/>
    </row>
    <row r="118" spans="1:5" ht="12.75">
      <c r="A118" s="1"/>
      <c r="B118" s="74"/>
      <c r="C118" s="68"/>
      <c r="D118" s="14"/>
      <c r="E118" s="19"/>
    </row>
    <row r="119" spans="1:5" ht="12.75">
      <c r="A119" s="1"/>
      <c r="B119" s="74"/>
      <c r="C119" s="68"/>
      <c r="D119" s="14"/>
      <c r="E119" s="19"/>
    </row>
    <row r="120" spans="1:5" ht="12.75">
      <c r="A120" s="1"/>
      <c r="B120" s="74"/>
      <c r="C120" s="68"/>
      <c r="D120" s="14"/>
      <c r="E120" s="19"/>
    </row>
    <row r="121" spans="1:5" ht="12.75">
      <c r="A121" s="1"/>
      <c r="B121" s="74"/>
      <c r="C121" s="68"/>
      <c r="D121" s="14"/>
      <c r="E121" s="19"/>
    </row>
    <row r="122" spans="1:5" ht="12.75">
      <c r="A122" s="1"/>
      <c r="B122" s="74"/>
      <c r="C122" s="68"/>
      <c r="D122" s="14"/>
      <c r="E122" s="19"/>
    </row>
    <row r="123" spans="1:5" ht="12.75">
      <c r="A123" s="1"/>
      <c r="B123" s="74"/>
      <c r="C123" s="68"/>
      <c r="D123" s="14"/>
      <c r="E123" s="19"/>
    </row>
    <row r="124" spans="1:5" ht="12.75">
      <c r="A124" s="1"/>
      <c r="B124" s="74"/>
      <c r="C124" s="68"/>
      <c r="D124" s="14"/>
      <c r="E124" s="19"/>
    </row>
    <row r="125" spans="1:5" ht="12.75">
      <c r="A125" s="1"/>
      <c r="B125" s="74"/>
      <c r="C125" s="68"/>
      <c r="D125" s="14"/>
      <c r="E125" s="19"/>
    </row>
    <row r="126" spans="1:5" ht="12.75">
      <c r="A126" s="1"/>
      <c r="B126" s="74"/>
      <c r="C126" s="68"/>
      <c r="D126" s="14"/>
      <c r="E126" s="19"/>
    </row>
    <row r="127" spans="1:5" ht="12.75">
      <c r="A127" s="1"/>
      <c r="B127" s="74"/>
      <c r="C127" s="68"/>
      <c r="D127" s="14"/>
      <c r="E127" s="19"/>
    </row>
    <row r="128" spans="1:5" ht="12.75">
      <c r="A128" s="1"/>
      <c r="B128" s="74"/>
      <c r="C128" s="68"/>
      <c r="D128" s="14"/>
      <c r="E128" s="19"/>
    </row>
    <row r="129" spans="1:5" ht="12.75">
      <c r="A129" s="1"/>
      <c r="B129" s="74"/>
      <c r="C129" s="68"/>
      <c r="D129" s="14"/>
      <c r="E129" s="19"/>
    </row>
    <row r="130" spans="1:5" ht="12.75">
      <c r="A130" s="1"/>
      <c r="B130" s="74"/>
      <c r="C130" s="68"/>
      <c r="D130" s="14"/>
      <c r="E130" s="19"/>
    </row>
    <row r="131" spans="1:5" ht="12.75">
      <c r="A131" s="1"/>
      <c r="B131" s="74"/>
      <c r="C131" s="68"/>
      <c r="D131" s="14"/>
      <c r="E131" s="19"/>
    </row>
    <row r="132" spans="1:5" ht="12.75">
      <c r="A132" s="1"/>
      <c r="B132" s="71"/>
      <c r="C132" s="68"/>
      <c r="D132" s="14"/>
      <c r="E132" s="19"/>
    </row>
    <row r="133" spans="1:5" ht="12.75">
      <c r="A133" s="1"/>
      <c r="B133" s="71"/>
      <c r="C133" s="68"/>
      <c r="D133" s="14"/>
      <c r="E133" s="19"/>
    </row>
    <row r="134" spans="1:5" ht="12.75" customHeight="1">
      <c r="A134" s="97" t="s">
        <v>6</v>
      </c>
      <c r="B134" s="110"/>
      <c r="C134" s="18"/>
      <c r="D134" s="20"/>
      <c r="E134" s="19"/>
    </row>
    <row r="135" spans="1:5" ht="20.25" customHeight="1">
      <c r="A135" s="98"/>
      <c r="B135" s="111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91" t="s">
        <v>7</v>
      </c>
      <c r="B142" s="93">
        <f>B144</f>
        <v>0</v>
      </c>
      <c r="C142" s="18"/>
      <c r="D142" s="20"/>
    </row>
    <row r="143" spans="1:4" ht="12.75" customHeight="1">
      <c r="A143" s="92"/>
      <c r="B143" s="94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2599433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82" t="s">
        <v>9</v>
      </c>
      <c r="D151" s="82"/>
    </row>
    <row r="152" spans="1:4" ht="15.75">
      <c r="A152" s="4" t="s">
        <v>31</v>
      </c>
      <c r="B152" s="3"/>
      <c r="C152" s="99" t="s">
        <v>17</v>
      </c>
      <c r="D152" s="99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82" t="s">
        <v>23</v>
      </c>
      <c r="D156" s="82"/>
    </row>
    <row r="157" spans="2:4" ht="15.75">
      <c r="B157" s="3"/>
      <c r="C157" s="82" t="s">
        <v>24</v>
      </c>
      <c r="D157" s="82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134:A135"/>
    <mergeCell ref="B21:B22"/>
    <mergeCell ref="C21:C22"/>
    <mergeCell ref="B134:B135"/>
    <mergeCell ref="C156:D156"/>
    <mergeCell ref="C157:D157"/>
    <mergeCell ref="A142:A143"/>
    <mergeCell ref="B142:B143"/>
    <mergeCell ref="C151:D151"/>
    <mergeCell ref="C152:D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4">
      <selection activeCell="B18" sqref="B18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SUM(B17:B18)</f>
        <v>480084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1">
        <v>480084</v>
      </c>
      <c r="C17" s="20" t="s">
        <v>21</v>
      </c>
      <c r="D17" s="20" t="s">
        <v>32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1" t="s">
        <v>5</v>
      </c>
      <c r="B20" s="93">
        <f>SUM(B22:B115)</f>
        <v>3079.8</v>
      </c>
      <c r="C20" s="95"/>
      <c r="D20" s="95"/>
    </row>
    <row r="21" spans="1:4" ht="12.75">
      <c r="A21" s="92"/>
      <c r="B21" s="94"/>
      <c r="C21" s="96"/>
      <c r="D21" s="96"/>
    </row>
    <row r="22" spans="1:4" ht="12.75">
      <c r="A22" s="7"/>
      <c r="B22" s="11">
        <v>3079.8</v>
      </c>
      <c r="C22" s="1" t="s">
        <v>86</v>
      </c>
      <c r="D22" s="1" t="s">
        <v>34</v>
      </c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7" t="s">
        <v>6</v>
      </c>
      <c r="B116" s="93"/>
      <c r="C116" s="95"/>
      <c r="D116" s="95"/>
    </row>
    <row r="117" spans="1:4" ht="18" customHeight="1">
      <c r="A117" s="98"/>
      <c r="B117" s="94"/>
      <c r="C117" s="96"/>
      <c r="D117" s="96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91" t="s">
        <v>7</v>
      </c>
      <c r="B120" s="93">
        <v>0</v>
      </c>
      <c r="C120" s="95"/>
      <c r="D120" s="95"/>
    </row>
    <row r="121" spans="1:4" ht="12.75">
      <c r="A121" s="92"/>
      <c r="B121" s="94"/>
      <c r="C121" s="96"/>
      <c r="D121" s="96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483163.8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2" t="s">
        <v>9</v>
      </c>
      <c r="D129" s="82"/>
    </row>
    <row r="130" spans="1:4" ht="15.75">
      <c r="A130" s="4" t="s">
        <v>31</v>
      </c>
      <c r="B130" s="3"/>
      <c r="C130" s="99" t="s">
        <v>15</v>
      </c>
      <c r="D130" s="99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2" t="s">
        <v>23</v>
      </c>
      <c r="D134" s="82"/>
    </row>
    <row r="135" spans="2:4" ht="15.75">
      <c r="B135" s="3"/>
      <c r="C135" s="82" t="s">
        <v>24</v>
      </c>
      <c r="D135" s="82"/>
    </row>
  </sheetData>
  <mergeCells count="26">
    <mergeCell ref="C129:D129"/>
    <mergeCell ref="C130:D130"/>
    <mergeCell ref="C134:D134"/>
    <mergeCell ref="C135:D135"/>
    <mergeCell ref="A120:A121"/>
    <mergeCell ref="B120:B121"/>
    <mergeCell ref="C120:C121"/>
    <mergeCell ref="D120:D121"/>
    <mergeCell ref="A116:A117"/>
    <mergeCell ref="B116:B117"/>
    <mergeCell ref="C116:C117"/>
    <mergeCell ref="D116:D11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88">
      <selection activeCell="B115" sqref="B115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1" t="s">
        <v>5</v>
      </c>
      <c r="B20" s="93">
        <f>SUM(B22:B104)</f>
        <v>0</v>
      </c>
      <c r="C20" s="95"/>
      <c r="D20" s="95"/>
    </row>
    <row r="21" spans="1:4" ht="12.75">
      <c r="A21" s="92"/>
      <c r="B21" s="94"/>
      <c r="C21" s="96"/>
      <c r="D21" s="96"/>
    </row>
    <row r="22" spans="1:4" ht="15.75">
      <c r="A22" s="23"/>
      <c r="B22" s="21"/>
      <c r="C22" s="44"/>
      <c r="D22" s="18"/>
    </row>
    <row r="23" spans="1:4" ht="15.75">
      <c r="A23" s="23"/>
      <c r="B23" s="74"/>
      <c r="C23" s="65"/>
      <c r="D23" s="65"/>
    </row>
    <row r="24" spans="1:4" ht="15.75">
      <c r="A24" s="23"/>
      <c r="B24" s="74"/>
      <c r="C24" s="65"/>
      <c r="D24" s="65"/>
    </row>
    <row r="25" spans="1:4" ht="15.75">
      <c r="A25" s="23"/>
      <c r="B25" s="74"/>
      <c r="C25" s="65"/>
      <c r="D25" s="65"/>
    </row>
    <row r="26" spans="1:4" ht="15.75">
      <c r="A26" s="23"/>
      <c r="B26" s="74"/>
      <c r="C26" s="65"/>
      <c r="D26" s="65"/>
    </row>
    <row r="27" spans="1:4" ht="15.75">
      <c r="A27" s="23"/>
      <c r="B27" s="74"/>
      <c r="C27" s="65"/>
      <c r="D27" s="65"/>
    </row>
    <row r="28" spans="1:4" ht="15.75">
      <c r="A28" s="23"/>
      <c r="B28" s="74"/>
      <c r="C28" s="65"/>
      <c r="D28" s="65"/>
    </row>
    <row r="29" spans="1:4" ht="15.75">
      <c r="A29" s="23"/>
      <c r="B29" s="74"/>
      <c r="C29" s="65"/>
      <c r="D29" s="65"/>
    </row>
    <row r="30" spans="1:4" ht="15.75">
      <c r="A30" s="23"/>
      <c r="B30" s="74"/>
      <c r="C30" s="65"/>
      <c r="D30" s="65"/>
    </row>
    <row r="31" spans="1:4" ht="15.75">
      <c r="A31" s="23"/>
      <c r="B31" s="74"/>
      <c r="C31" s="65"/>
      <c r="D31" s="65"/>
    </row>
    <row r="32" spans="1:4" ht="15.75">
      <c r="A32" s="23"/>
      <c r="B32" s="74"/>
      <c r="C32" s="65"/>
      <c r="D32" s="65"/>
    </row>
    <row r="33" spans="1:4" ht="15.75">
      <c r="A33" s="23"/>
      <c r="B33" s="74"/>
      <c r="C33" s="65"/>
      <c r="D33" s="65"/>
    </row>
    <row r="34" spans="1:4" ht="15.75">
      <c r="A34" s="23"/>
      <c r="B34" s="74"/>
      <c r="C34" s="65"/>
      <c r="D34" s="65"/>
    </row>
    <row r="35" spans="1:4" ht="15.75">
      <c r="A35" s="23"/>
      <c r="B35" s="74"/>
      <c r="C35" s="65"/>
      <c r="D35" s="65"/>
    </row>
    <row r="36" spans="1:4" ht="15.75">
      <c r="A36" s="23"/>
      <c r="B36" s="74"/>
      <c r="C36" s="65"/>
      <c r="D36" s="65"/>
    </row>
    <row r="37" spans="1:4" ht="15.75">
      <c r="A37" s="23"/>
      <c r="B37" s="74"/>
      <c r="C37" s="65"/>
      <c r="D37" s="65"/>
    </row>
    <row r="38" spans="1:4" ht="15.75">
      <c r="A38" s="23"/>
      <c r="B38" s="74"/>
      <c r="C38" s="65"/>
      <c r="D38" s="65"/>
    </row>
    <row r="39" spans="1:4" ht="15.75">
      <c r="A39" s="23"/>
      <c r="B39" s="74"/>
      <c r="C39" s="65"/>
      <c r="D39" s="65"/>
    </row>
    <row r="40" spans="1:4" ht="15.75">
      <c r="A40" s="23"/>
      <c r="B40" s="74"/>
      <c r="C40" s="65"/>
      <c r="D40" s="65"/>
    </row>
    <row r="41" spans="1:4" ht="15.75">
      <c r="A41" s="23"/>
      <c r="B41" s="74"/>
      <c r="C41" s="65"/>
      <c r="D41" s="65"/>
    </row>
    <row r="42" spans="1:4" ht="15.75">
      <c r="A42" s="23"/>
      <c r="B42" s="74"/>
      <c r="C42" s="65"/>
      <c r="D42" s="65"/>
    </row>
    <row r="43" spans="1:4" ht="15.75">
      <c r="A43" s="23"/>
      <c r="B43" s="74"/>
      <c r="C43" s="65"/>
      <c r="D43" s="65"/>
    </row>
    <row r="44" spans="1:4" ht="15.75">
      <c r="A44" s="23"/>
      <c r="B44" s="74"/>
      <c r="C44" s="65"/>
      <c r="D44" s="65"/>
    </row>
    <row r="45" spans="1:4" ht="15.75">
      <c r="A45" s="23"/>
      <c r="B45" s="74"/>
      <c r="C45" s="65"/>
      <c r="D45" s="65"/>
    </row>
    <row r="46" spans="1:4" ht="12.75">
      <c r="A46" s="7"/>
      <c r="B46" s="63"/>
      <c r="C46" s="65"/>
      <c r="D46" s="68"/>
    </row>
    <row r="47" spans="1:4" ht="12.75">
      <c r="A47" s="7"/>
      <c r="B47" s="63"/>
      <c r="C47" s="68"/>
      <c r="D47" s="68"/>
    </row>
    <row r="48" spans="1:4" ht="12.75">
      <c r="A48" s="7"/>
      <c r="B48" s="63"/>
      <c r="C48" s="68"/>
      <c r="D48" s="68"/>
    </row>
    <row r="49" spans="1:4" ht="12.75">
      <c r="A49" s="7"/>
      <c r="B49" s="72"/>
      <c r="C49" s="68"/>
      <c r="D49" s="68"/>
    </row>
    <row r="50" spans="1:4" ht="12.75">
      <c r="A50" s="7"/>
      <c r="B50" s="72"/>
      <c r="C50" s="68"/>
      <c r="D50" s="68"/>
    </row>
    <row r="51" spans="1:4" ht="12.75">
      <c r="A51" s="7"/>
      <c r="B51" s="72"/>
      <c r="C51" s="68"/>
      <c r="D51" s="68"/>
    </row>
    <row r="52" spans="1:4" ht="12.75">
      <c r="A52" s="7"/>
      <c r="B52" s="72"/>
      <c r="C52" s="68"/>
      <c r="D52" s="68"/>
    </row>
    <row r="53" spans="1:4" ht="12.75">
      <c r="A53" s="7"/>
      <c r="B53" s="72"/>
      <c r="C53" s="68"/>
      <c r="D53" s="68"/>
    </row>
    <row r="54" spans="1:4" ht="12.75">
      <c r="A54" s="7"/>
      <c r="B54" s="72"/>
      <c r="C54" s="68"/>
      <c r="D54" s="68"/>
    </row>
    <row r="55" spans="1:4" ht="12.75">
      <c r="A55" s="7"/>
      <c r="B55" s="72"/>
      <c r="C55" s="68"/>
      <c r="D55" s="68"/>
    </row>
    <row r="56" spans="1:4" ht="12.75">
      <c r="A56" s="7"/>
      <c r="B56" s="72"/>
      <c r="C56" s="68"/>
      <c r="D56" s="68"/>
    </row>
    <row r="57" spans="1:4" ht="12.75">
      <c r="A57" s="7"/>
      <c r="B57" s="72"/>
      <c r="C57" s="68"/>
      <c r="D57" s="68"/>
    </row>
    <row r="58" spans="1:4" ht="12.75">
      <c r="A58" s="7"/>
      <c r="B58" s="72"/>
      <c r="C58" s="68"/>
      <c r="D58" s="68"/>
    </row>
    <row r="59" spans="1:4" ht="12.75">
      <c r="A59" s="7"/>
      <c r="B59" s="72"/>
      <c r="C59" s="68"/>
      <c r="D59" s="68"/>
    </row>
    <row r="60" spans="1:4" ht="12.75">
      <c r="A60" s="7"/>
      <c r="B60" s="72"/>
      <c r="C60" s="68"/>
      <c r="D60" s="68"/>
    </row>
    <row r="61" spans="1:4" ht="12.75">
      <c r="A61" s="7"/>
      <c r="B61" s="72"/>
      <c r="C61" s="68"/>
      <c r="D61" s="68"/>
    </row>
    <row r="62" spans="1:4" ht="12.75">
      <c r="A62" s="7"/>
      <c r="B62" s="72"/>
      <c r="C62" s="68"/>
      <c r="D62" s="68"/>
    </row>
    <row r="63" spans="1:4" ht="12.75">
      <c r="A63" s="7"/>
      <c r="B63" s="72"/>
      <c r="C63" s="68"/>
      <c r="D63" s="68"/>
    </row>
    <row r="64" spans="1:4" ht="12.75">
      <c r="A64" s="7"/>
      <c r="B64" s="72"/>
      <c r="C64" s="68"/>
      <c r="D64" s="68"/>
    </row>
    <row r="65" spans="1:4" ht="12.75">
      <c r="A65" s="7"/>
      <c r="B65" s="72"/>
      <c r="C65" s="68"/>
      <c r="D65" s="68"/>
    </row>
    <row r="66" spans="1:4" ht="12.75">
      <c r="A66" s="7"/>
      <c r="B66" s="72"/>
      <c r="C66" s="68"/>
      <c r="D66" s="68"/>
    </row>
    <row r="67" spans="1:4" ht="12.75">
      <c r="A67" s="7"/>
      <c r="B67" s="72"/>
      <c r="C67" s="68"/>
      <c r="D67" s="68"/>
    </row>
    <row r="68" spans="1:4" ht="12.75">
      <c r="A68" s="7"/>
      <c r="B68" s="72"/>
      <c r="C68" s="68"/>
      <c r="D68" s="68"/>
    </row>
    <row r="69" spans="1:4" ht="12.75">
      <c r="A69" s="7"/>
      <c r="B69" s="72"/>
      <c r="C69" s="68"/>
      <c r="D69" s="68"/>
    </row>
    <row r="70" spans="1:4" ht="12.75">
      <c r="A70" s="7"/>
      <c r="B70" s="72"/>
      <c r="C70" s="68"/>
      <c r="D70" s="68"/>
    </row>
    <row r="71" spans="1:4" ht="12.75">
      <c r="A71" s="7"/>
      <c r="B71" s="72"/>
      <c r="C71" s="68"/>
      <c r="D71" s="68"/>
    </row>
    <row r="72" spans="1:4" ht="12.75">
      <c r="A72" s="7"/>
      <c r="B72" s="72"/>
      <c r="C72" s="68"/>
      <c r="D72" s="68"/>
    </row>
    <row r="73" spans="1:4" ht="12.75">
      <c r="A73" s="7"/>
      <c r="B73" s="72"/>
      <c r="C73" s="68"/>
      <c r="D73" s="68"/>
    </row>
    <row r="74" spans="1:4" ht="12.75">
      <c r="A74" s="7"/>
      <c r="B74" s="72"/>
      <c r="C74" s="68"/>
      <c r="D74" s="68"/>
    </row>
    <row r="75" spans="1:4" ht="12.75">
      <c r="A75" s="7"/>
      <c r="B75" s="72"/>
      <c r="C75" s="68"/>
      <c r="D75" s="68"/>
    </row>
    <row r="76" spans="1:4" ht="12.75">
      <c r="A76" s="7"/>
      <c r="B76" s="72"/>
      <c r="C76" s="68"/>
      <c r="D76" s="68"/>
    </row>
    <row r="77" spans="1:4" ht="12.75">
      <c r="A77" s="7"/>
      <c r="B77" s="72"/>
      <c r="C77" s="68"/>
      <c r="D77" s="68"/>
    </row>
    <row r="78" spans="1:4" ht="12.75">
      <c r="A78" s="7"/>
      <c r="B78" s="72"/>
      <c r="C78" s="68"/>
      <c r="D78" s="68"/>
    </row>
    <row r="79" spans="1:4" ht="12.75">
      <c r="A79" s="7"/>
      <c r="B79" s="72"/>
      <c r="C79" s="68"/>
      <c r="D79" s="68"/>
    </row>
    <row r="80" spans="1:4" ht="12.75">
      <c r="A80" s="7"/>
      <c r="B80" s="72"/>
      <c r="C80" s="68"/>
      <c r="D80" s="68"/>
    </row>
    <row r="81" spans="1:4" ht="12.75">
      <c r="A81" s="7"/>
      <c r="B81" s="72"/>
      <c r="C81" s="68"/>
      <c r="D81" s="68"/>
    </row>
    <row r="82" spans="1:4" ht="12.75">
      <c r="A82" s="7"/>
      <c r="B82" s="72"/>
      <c r="C82" s="68"/>
      <c r="D82" s="68"/>
    </row>
    <row r="83" spans="1:4" ht="12.75">
      <c r="A83" s="7"/>
      <c r="B83" s="72"/>
      <c r="C83" s="68"/>
      <c r="D83" s="68"/>
    </row>
    <row r="84" spans="1:4" ht="12.75">
      <c r="A84" s="7"/>
      <c r="B84" s="72"/>
      <c r="C84" s="68"/>
      <c r="D84" s="68"/>
    </row>
    <row r="85" spans="1:4" ht="12.75">
      <c r="A85" s="7"/>
      <c r="B85" s="72"/>
      <c r="C85" s="68"/>
      <c r="D85" s="68"/>
    </row>
    <row r="86" spans="1:4" ht="12.75">
      <c r="A86" s="7"/>
      <c r="B86" s="72"/>
      <c r="C86" s="68"/>
      <c r="D86" s="68"/>
    </row>
    <row r="87" spans="1:4" ht="12.75">
      <c r="A87" s="7"/>
      <c r="B87" s="72"/>
      <c r="C87" s="68"/>
      <c r="D87" s="68"/>
    </row>
    <row r="88" spans="1:4" ht="12.75">
      <c r="A88" s="7"/>
      <c r="B88" s="72"/>
      <c r="C88" s="68"/>
      <c r="D88" s="68"/>
    </row>
    <row r="89" spans="1:4" ht="12.75">
      <c r="A89" s="7"/>
      <c r="B89" s="72"/>
      <c r="C89" s="68"/>
      <c r="D89" s="68"/>
    </row>
    <row r="90" spans="1:4" ht="12.75">
      <c r="A90" s="7"/>
      <c r="B90" s="72"/>
      <c r="C90" s="68"/>
      <c r="D90" s="68"/>
    </row>
    <row r="91" spans="1:4" ht="12.75">
      <c r="A91" s="1"/>
      <c r="B91" s="73"/>
      <c r="C91" s="68"/>
      <c r="D91" s="68"/>
    </row>
    <row r="92" spans="1:4" ht="12.75">
      <c r="A92" s="1"/>
      <c r="B92" s="73"/>
      <c r="C92" s="68"/>
      <c r="D92" s="68"/>
    </row>
    <row r="93" spans="1:4" ht="12.75">
      <c r="A93" s="1"/>
      <c r="B93" s="73"/>
      <c r="C93" s="68"/>
      <c r="D93" s="68"/>
    </row>
    <row r="94" spans="1:4" ht="12.75">
      <c r="A94" s="1"/>
      <c r="B94" s="73"/>
      <c r="C94" s="68"/>
      <c r="D94" s="68"/>
    </row>
    <row r="95" spans="1:4" ht="12.75">
      <c r="A95" s="1"/>
      <c r="B95" s="73"/>
      <c r="C95" s="68"/>
      <c r="D95" s="68"/>
    </row>
    <row r="96" spans="1:4" ht="12.75">
      <c r="A96" s="1"/>
      <c r="B96" s="73"/>
      <c r="C96" s="68"/>
      <c r="D96" s="68"/>
    </row>
    <row r="97" spans="1:4" ht="12.75">
      <c r="A97" s="1"/>
      <c r="B97" s="73"/>
      <c r="C97" s="68"/>
      <c r="D97" s="68"/>
    </row>
    <row r="98" spans="1:4" ht="12.75">
      <c r="A98" s="1"/>
      <c r="B98" s="73"/>
      <c r="C98" s="68"/>
      <c r="D98" s="68"/>
    </row>
    <row r="99" spans="1:4" ht="12.75">
      <c r="A99" s="1"/>
      <c r="B99" s="73"/>
      <c r="C99" s="68"/>
      <c r="D99" s="68"/>
    </row>
    <row r="100" spans="1:4" ht="12.75">
      <c r="A100" s="1"/>
      <c r="B100" s="73"/>
      <c r="C100" s="68"/>
      <c r="D100" s="68"/>
    </row>
    <row r="101" spans="1:4" ht="12.75">
      <c r="A101" s="1"/>
      <c r="B101" s="73"/>
      <c r="C101" s="68"/>
      <c r="D101" s="68"/>
    </row>
    <row r="102" spans="1:4" ht="12.75">
      <c r="A102" s="1"/>
      <c r="B102" s="73"/>
      <c r="C102" s="68"/>
      <c r="D102" s="68"/>
    </row>
    <row r="103" spans="1:4" ht="12.75">
      <c r="A103" s="1"/>
      <c r="B103" s="73"/>
      <c r="C103" s="68"/>
      <c r="D103" s="68"/>
    </row>
    <row r="104" spans="1:4" ht="12.75">
      <c r="A104" s="1"/>
      <c r="B104" s="73"/>
      <c r="C104" s="1"/>
      <c r="D104" s="1"/>
    </row>
    <row r="105" spans="1:4" ht="12.75">
      <c r="A105" s="97" t="s">
        <v>6</v>
      </c>
      <c r="B105" s="93">
        <v>0</v>
      </c>
      <c r="C105" s="95"/>
      <c r="D105" s="95"/>
    </row>
    <row r="106" spans="1:4" ht="21" customHeight="1">
      <c r="A106" s="98"/>
      <c r="B106" s="94"/>
      <c r="C106" s="96"/>
      <c r="D106" s="96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91" t="s">
        <v>7</v>
      </c>
      <c r="B113" s="93">
        <f>B115+B116+B117</f>
        <v>56338.08</v>
      </c>
      <c r="C113" s="95"/>
      <c r="D113" s="95"/>
    </row>
    <row r="114" spans="1:4" ht="12.75">
      <c r="A114" s="92"/>
      <c r="B114" s="94"/>
      <c r="C114" s="96"/>
      <c r="D114" s="96"/>
    </row>
    <row r="115" spans="1:4" ht="12.75">
      <c r="A115" s="1"/>
      <c r="B115" s="2">
        <v>51512.19</v>
      </c>
      <c r="C115" s="1" t="s">
        <v>170</v>
      </c>
      <c r="D115" s="1" t="s">
        <v>98</v>
      </c>
    </row>
    <row r="116" spans="1:4" ht="12.75">
      <c r="A116" s="1"/>
      <c r="B116" s="2">
        <v>4725.89</v>
      </c>
      <c r="C116" s="1" t="s">
        <v>171</v>
      </c>
      <c r="D116" s="1" t="s">
        <v>172</v>
      </c>
    </row>
    <row r="117" spans="1:4" ht="12.75">
      <c r="A117" s="1"/>
      <c r="B117" s="2">
        <v>100</v>
      </c>
      <c r="C117" s="1" t="s">
        <v>173</v>
      </c>
      <c r="D117" s="1" t="s">
        <v>174</v>
      </c>
    </row>
    <row r="118" spans="1:4" ht="12.75">
      <c r="A118" s="1"/>
      <c r="B118" s="2"/>
      <c r="C118" s="1"/>
      <c r="D118" s="1"/>
    </row>
    <row r="119" spans="1:4" ht="15.75">
      <c r="A119" s="9" t="s">
        <v>12</v>
      </c>
      <c r="B119" s="10">
        <f>B15+B20</f>
        <v>0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2" t="s">
        <v>9</v>
      </c>
      <c r="D122" s="82"/>
    </row>
    <row r="123" spans="1:4" ht="15.75">
      <c r="A123" s="4" t="s">
        <v>31</v>
      </c>
      <c r="B123" s="3"/>
      <c r="C123" s="99" t="s">
        <v>15</v>
      </c>
      <c r="D123" s="99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2" t="s">
        <v>23</v>
      </c>
      <c r="D127" s="82"/>
    </row>
    <row r="128" spans="2:4" ht="15.75">
      <c r="B128" s="3"/>
      <c r="C128" s="82" t="s">
        <v>24</v>
      </c>
      <c r="D128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5:A106"/>
    <mergeCell ref="B105:B106"/>
    <mergeCell ref="C105:C106"/>
    <mergeCell ref="D105:D106"/>
    <mergeCell ref="A113:A114"/>
    <mergeCell ref="B113:B114"/>
    <mergeCell ref="C113:C114"/>
    <mergeCell ref="D113:D114"/>
    <mergeCell ref="C122:D122"/>
    <mergeCell ref="C123:D123"/>
    <mergeCell ref="C127:D127"/>
    <mergeCell ref="C128:D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36"/>
  <sheetViews>
    <sheetView workbookViewId="0" topLeftCell="A106">
      <selection activeCell="B121" sqref="B121:B122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1" t="s">
        <v>5</v>
      </c>
      <c r="B20" s="93">
        <f>SUM(B22:B112)</f>
        <v>0</v>
      </c>
      <c r="C20" s="95"/>
      <c r="D20" s="95"/>
    </row>
    <row r="21" spans="1:4" ht="12.75">
      <c r="A21" s="92"/>
      <c r="B21" s="94"/>
      <c r="C21" s="96"/>
      <c r="D21" s="96"/>
    </row>
    <row r="22" spans="1:4" ht="15.75">
      <c r="A22" s="23"/>
      <c r="B22" s="21"/>
      <c r="C22" s="43"/>
      <c r="D22" s="64"/>
    </row>
    <row r="23" spans="1:4" ht="15.75">
      <c r="A23" s="23"/>
      <c r="B23" s="74"/>
      <c r="C23" s="43"/>
      <c r="D23" s="64"/>
    </row>
    <row r="24" spans="1:4" ht="15.75">
      <c r="A24" s="23"/>
      <c r="B24" s="74"/>
      <c r="C24" s="43"/>
      <c r="D24" s="64"/>
    </row>
    <row r="25" spans="1:4" ht="15.75">
      <c r="A25" s="23"/>
      <c r="B25" s="74"/>
      <c r="C25" s="43"/>
      <c r="D25" s="64"/>
    </row>
    <row r="26" spans="1:4" ht="15.75">
      <c r="A26" s="23"/>
      <c r="B26" s="74"/>
      <c r="C26" s="43"/>
      <c r="D26" s="64"/>
    </row>
    <row r="27" spans="1:4" ht="15.75">
      <c r="A27" s="23"/>
      <c r="B27" s="74"/>
      <c r="C27" s="43"/>
      <c r="D27" s="64"/>
    </row>
    <row r="28" spans="1:4" ht="15.75">
      <c r="A28" s="23"/>
      <c r="B28" s="74"/>
      <c r="C28" s="43"/>
      <c r="D28" s="64"/>
    </row>
    <row r="29" spans="1:4" ht="15.75">
      <c r="A29" s="23"/>
      <c r="B29" s="74"/>
      <c r="C29" s="43"/>
      <c r="D29" s="64"/>
    </row>
    <row r="30" spans="1:4" ht="15.75">
      <c r="A30" s="23"/>
      <c r="B30" s="74"/>
      <c r="C30" s="43"/>
      <c r="D30" s="64"/>
    </row>
    <row r="31" spans="1:4" ht="15.75">
      <c r="A31" s="23"/>
      <c r="B31" s="74"/>
      <c r="C31" s="43"/>
      <c r="D31" s="64"/>
    </row>
    <row r="32" spans="1:4" ht="15.75">
      <c r="A32" s="23"/>
      <c r="B32" s="74"/>
      <c r="C32" s="43"/>
      <c r="D32" s="64"/>
    </row>
    <row r="33" spans="1:4" ht="15.75">
      <c r="A33" s="23"/>
      <c r="B33" s="74"/>
      <c r="C33" s="76"/>
      <c r="D33" s="59"/>
    </row>
    <row r="34" spans="1:4" ht="15.75">
      <c r="A34" s="23"/>
      <c r="B34" s="74"/>
      <c r="C34" s="58"/>
      <c r="D34" s="59"/>
    </row>
    <row r="35" spans="1:4" ht="15.75">
      <c r="A35" s="23"/>
      <c r="B35" s="74"/>
      <c r="C35" s="58"/>
      <c r="D35" s="59"/>
    </row>
    <row r="36" spans="1:4" ht="15.75">
      <c r="A36" s="23"/>
      <c r="B36" s="74"/>
      <c r="C36" s="43"/>
      <c r="D36" s="77"/>
    </row>
    <row r="37" spans="1:4" ht="15.75">
      <c r="A37" s="23"/>
      <c r="B37" s="74"/>
      <c r="C37" s="43"/>
      <c r="D37" s="64"/>
    </row>
    <row r="38" spans="1:4" ht="15.75">
      <c r="A38" s="23"/>
      <c r="B38" s="74"/>
      <c r="C38" s="43"/>
      <c r="D38" s="64"/>
    </row>
    <row r="39" spans="1:4" ht="15.75">
      <c r="A39" s="23"/>
      <c r="B39" s="74"/>
      <c r="C39" s="43"/>
      <c r="D39" s="64"/>
    </row>
    <row r="40" spans="1:4" ht="15.75">
      <c r="A40" s="23"/>
      <c r="B40" s="74"/>
      <c r="C40" s="43"/>
      <c r="D40" s="64"/>
    </row>
    <row r="41" spans="1:4" ht="15.75">
      <c r="A41" s="23"/>
      <c r="B41" s="74"/>
      <c r="C41" s="44"/>
      <c r="D41" s="64"/>
    </row>
    <row r="42" spans="1:4" ht="15.75">
      <c r="A42" s="23"/>
      <c r="B42" s="74"/>
      <c r="C42" s="44"/>
      <c r="D42" s="64"/>
    </row>
    <row r="43" spans="1:4" ht="15.75">
      <c r="A43" s="23"/>
      <c r="B43" s="74"/>
      <c r="C43" s="44"/>
      <c r="D43" s="59"/>
    </row>
    <row r="44" spans="1:4" ht="15.75">
      <c r="A44" s="23"/>
      <c r="B44" s="74"/>
      <c r="C44" s="44"/>
      <c r="D44" s="59"/>
    </row>
    <row r="45" spans="1:4" ht="15.75">
      <c r="A45" s="23"/>
      <c r="B45" s="74"/>
      <c r="C45" s="44"/>
      <c r="D45" s="59"/>
    </row>
    <row r="46" spans="1:4" ht="15.75">
      <c r="A46" s="23"/>
      <c r="B46" s="74"/>
      <c r="C46" s="44"/>
      <c r="D46" s="64"/>
    </row>
    <row r="47" spans="1:4" ht="15.75">
      <c r="A47" s="23"/>
      <c r="B47" s="74"/>
      <c r="C47" s="44"/>
      <c r="D47" s="64"/>
    </row>
    <row r="48" spans="1:4" ht="15.75">
      <c r="A48" s="23"/>
      <c r="B48" s="74"/>
      <c r="C48" s="44"/>
      <c r="D48" s="64"/>
    </row>
    <row r="49" spans="1:4" ht="12.75">
      <c r="A49" s="7"/>
      <c r="B49" s="63"/>
      <c r="C49" s="44"/>
      <c r="D49" s="64"/>
    </row>
    <row r="50" spans="1:4" ht="12.75">
      <c r="A50" s="7"/>
      <c r="B50" s="63"/>
      <c r="C50" s="43"/>
      <c r="D50" s="64"/>
    </row>
    <row r="51" spans="1:4" ht="12.75">
      <c r="A51" s="7"/>
      <c r="B51" s="63"/>
      <c r="C51" s="43"/>
      <c r="D51" s="64"/>
    </row>
    <row r="52" spans="1:4" ht="12.75">
      <c r="A52" s="7"/>
      <c r="B52" s="63"/>
      <c r="C52" s="43"/>
      <c r="D52" s="64"/>
    </row>
    <row r="53" spans="1:4" ht="12.75">
      <c r="A53" s="7"/>
      <c r="B53" s="72"/>
      <c r="C53" s="43"/>
      <c r="D53" s="64"/>
    </row>
    <row r="54" spans="1:4" ht="12.75">
      <c r="A54" s="7"/>
      <c r="B54" s="72"/>
      <c r="C54" s="43"/>
      <c r="D54" s="64"/>
    </row>
    <row r="55" spans="1:4" ht="12.75">
      <c r="A55" s="7"/>
      <c r="B55" s="72"/>
      <c r="C55" s="43"/>
      <c r="D55" s="64"/>
    </row>
    <row r="56" spans="1:4" ht="12.75">
      <c r="A56" s="7"/>
      <c r="B56" s="72"/>
      <c r="C56" s="43"/>
      <c r="D56" s="64"/>
    </row>
    <row r="57" spans="1:4" ht="12.75">
      <c r="A57" s="7"/>
      <c r="B57" s="72"/>
      <c r="C57" s="43"/>
      <c r="D57" s="64"/>
    </row>
    <row r="58" spans="1:4" ht="12.75">
      <c r="A58" s="7"/>
      <c r="B58" s="72"/>
      <c r="C58" s="43"/>
      <c r="D58" s="64"/>
    </row>
    <row r="59" spans="1:4" ht="12.75">
      <c r="A59" s="7"/>
      <c r="B59" s="72"/>
      <c r="C59" s="43"/>
      <c r="D59" s="64"/>
    </row>
    <row r="60" spans="1:4" ht="12.75">
      <c r="A60" s="7"/>
      <c r="B60" s="72"/>
      <c r="C60" s="44"/>
      <c r="D60" s="64"/>
    </row>
    <row r="61" spans="1:4" ht="12.75">
      <c r="A61" s="7"/>
      <c r="B61" s="72"/>
      <c r="C61" s="43"/>
      <c r="D61" s="64"/>
    </row>
    <row r="62" spans="1:4" ht="12.75">
      <c r="A62" s="7"/>
      <c r="B62" s="72"/>
      <c r="C62" s="43"/>
      <c r="D62" s="64"/>
    </row>
    <row r="63" spans="1:4" ht="12.75">
      <c r="A63" s="7"/>
      <c r="B63" s="72"/>
      <c r="C63" s="43"/>
      <c r="D63" s="64"/>
    </row>
    <row r="64" spans="1:4" ht="12.75">
      <c r="A64" s="7"/>
      <c r="B64" s="72"/>
      <c r="C64" s="43"/>
      <c r="D64" s="64"/>
    </row>
    <row r="65" spans="1:4" ht="12.75">
      <c r="A65" s="7"/>
      <c r="B65" s="72"/>
      <c r="C65" s="43"/>
      <c r="D65" s="64"/>
    </row>
    <row r="66" spans="1:4" ht="12.75">
      <c r="A66" s="7"/>
      <c r="B66" s="72"/>
      <c r="C66" s="44"/>
      <c r="D66" s="64"/>
    </row>
    <row r="67" spans="1:4" ht="12.75">
      <c r="A67" s="7"/>
      <c r="B67" s="72"/>
      <c r="C67" s="44"/>
      <c r="D67" s="18"/>
    </row>
    <row r="68" spans="1:4" ht="12.75">
      <c r="A68" s="7"/>
      <c r="B68" s="72"/>
      <c r="C68" s="43"/>
      <c r="D68" s="64"/>
    </row>
    <row r="69" spans="1:4" ht="12.75">
      <c r="A69" s="7"/>
      <c r="B69" s="72"/>
      <c r="C69" s="68"/>
      <c r="D69" s="68"/>
    </row>
    <row r="70" spans="1:4" ht="12.75">
      <c r="A70" s="7"/>
      <c r="B70" s="72"/>
      <c r="C70" s="68"/>
      <c r="D70" s="68"/>
    </row>
    <row r="71" spans="1:4" ht="12.75">
      <c r="A71" s="7"/>
      <c r="B71" s="72"/>
      <c r="C71" s="68"/>
      <c r="D71" s="68"/>
    </row>
    <row r="72" spans="1:4" ht="12.75">
      <c r="A72" s="7"/>
      <c r="B72" s="72"/>
      <c r="C72" s="68"/>
      <c r="D72" s="68"/>
    </row>
    <row r="73" spans="1:4" ht="12.75">
      <c r="A73" s="7"/>
      <c r="B73" s="72"/>
      <c r="C73" s="68"/>
      <c r="D73" s="68"/>
    </row>
    <row r="74" spans="1:4" ht="12.75">
      <c r="A74" s="7"/>
      <c r="B74" s="72"/>
      <c r="C74" s="68"/>
      <c r="D74" s="68"/>
    </row>
    <row r="75" spans="1:4" ht="12.75">
      <c r="A75" s="7"/>
      <c r="B75" s="72"/>
      <c r="C75" s="68"/>
      <c r="D75" s="68"/>
    </row>
    <row r="76" spans="1:4" ht="12.75">
      <c r="A76" s="7"/>
      <c r="B76" s="72"/>
      <c r="C76" s="68"/>
      <c r="D76" s="68"/>
    </row>
    <row r="77" spans="1:4" ht="12.75">
      <c r="A77" s="7"/>
      <c r="B77" s="72"/>
      <c r="C77" s="68"/>
      <c r="D77" s="68"/>
    </row>
    <row r="78" spans="1:4" ht="12.75">
      <c r="A78" s="7"/>
      <c r="B78" s="72"/>
      <c r="C78" s="68"/>
      <c r="D78" s="68"/>
    </row>
    <row r="79" spans="1:4" ht="12.75">
      <c r="A79" s="7"/>
      <c r="B79" s="72"/>
      <c r="C79" s="68"/>
      <c r="D79" s="68"/>
    </row>
    <row r="80" spans="1:4" ht="12.75">
      <c r="A80" s="7"/>
      <c r="B80" s="72"/>
      <c r="C80" s="68"/>
      <c r="D80" s="68"/>
    </row>
    <row r="81" spans="1:4" ht="12.75">
      <c r="A81" s="7"/>
      <c r="B81" s="72"/>
      <c r="C81" s="68"/>
      <c r="D81" s="68"/>
    </row>
    <row r="82" spans="1:4" ht="12.75">
      <c r="A82" s="7"/>
      <c r="B82" s="72"/>
      <c r="C82" s="68"/>
      <c r="D82" s="68"/>
    </row>
    <row r="83" spans="1:4" ht="12.75">
      <c r="A83" s="7"/>
      <c r="B83" s="72"/>
      <c r="C83" s="68"/>
      <c r="D83" s="68"/>
    </row>
    <row r="84" spans="1:4" ht="12.75">
      <c r="A84" s="7"/>
      <c r="B84" s="72"/>
      <c r="C84" s="68"/>
      <c r="D84" s="68"/>
    </row>
    <row r="85" spans="1:4" ht="12.75">
      <c r="A85" s="7"/>
      <c r="B85" s="72"/>
      <c r="C85" s="68"/>
      <c r="D85" s="68"/>
    </row>
    <row r="86" spans="1:4" ht="12.75">
      <c r="A86" s="7"/>
      <c r="B86" s="72"/>
      <c r="C86" s="68"/>
      <c r="D86" s="68"/>
    </row>
    <row r="87" spans="1:4" ht="12.75">
      <c r="A87" s="7"/>
      <c r="B87" s="72"/>
      <c r="C87" s="68"/>
      <c r="D87" s="68"/>
    </row>
    <row r="88" spans="1:4" ht="12.75">
      <c r="A88" s="7"/>
      <c r="B88" s="72"/>
      <c r="C88" s="68"/>
      <c r="D88" s="68"/>
    </row>
    <row r="89" spans="1:4" ht="12.75">
      <c r="A89" s="7"/>
      <c r="B89" s="72"/>
      <c r="C89" s="68"/>
      <c r="D89" s="68"/>
    </row>
    <row r="90" spans="1:4" ht="12.75">
      <c r="A90" s="7"/>
      <c r="B90" s="72"/>
      <c r="C90" s="68"/>
      <c r="D90" s="68"/>
    </row>
    <row r="91" spans="1:4" ht="12.75">
      <c r="A91" s="7"/>
      <c r="B91" s="72"/>
      <c r="C91" s="68"/>
      <c r="D91" s="68"/>
    </row>
    <row r="92" spans="1:4" ht="12.75">
      <c r="A92" s="7"/>
      <c r="B92" s="72"/>
      <c r="C92" s="68"/>
      <c r="D92" s="68"/>
    </row>
    <row r="93" spans="1:4" ht="12.75">
      <c r="A93" s="7"/>
      <c r="B93" s="72"/>
      <c r="C93" s="68"/>
      <c r="D93" s="68"/>
    </row>
    <row r="94" spans="1:4" ht="12.75">
      <c r="A94" s="7"/>
      <c r="B94" s="72"/>
      <c r="C94" s="68"/>
      <c r="D94" s="68"/>
    </row>
    <row r="95" spans="1:4" ht="12.75">
      <c r="A95" s="7"/>
      <c r="B95" s="72"/>
      <c r="C95" s="68"/>
      <c r="D95" s="68"/>
    </row>
    <row r="96" spans="1:4" ht="12.75">
      <c r="A96" s="7"/>
      <c r="B96" s="72"/>
      <c r="C96" s="68"/>
      <c r="D96" s="68"/>
    </row>
    <row r="97" spans="1:4" ht="12.75">
      <c r="A97" s="7"/>
      <c r="B97" s="72"/>
      <c r="C97" s="68"/>
      <c r="D97" s="68"/>
    </row>
    <row r="98" spans="1:4" ht="12.75">
      <c r="A98" s="7"/>
      <c r="B98" s="72"/>
      <c r="C98" s="68"/>
      <c r="D98" s="68"/>
    </row>
    <row r="99" spans="1:4" ht="12.75">
      <c r="A99" s="1"/>
      <c r="B99" s="73"/>
      <c r="C99" s="68"/>
      <c r="D99" s="68"/>
    </row>
    <row r="100" spans="1:4" ht="12.75">
      <c r="A100" s="1"/>
      <c r="B100" s="73"/>
      <c r="C100" s="68"/>
      <c r="D100" s="68"/>
    </row>
    <row r="101" spans="1:4" ht="12.75">
      <c r="A101" s="1"/>
      <c r="B101" s="73"/>
      <c r="C101" s="68"/>
      <c r="D101" s="68"/>
    </row>
    <row r="102" spans="1:4" ht="12.75">
      <c r="A102" s="1"/>
      <c r="B102" s="73"/>
      <c r="C102" s="68"/>
      <c r="D102" s="68"/>
    </row>
    <row r="103" spans="1:4" ht="12.75">
      <c r="A103" s="1"/>
      <c r="B103" s="73"/>
      <c r="C103" s="68"/>
      <c r="D103" s="68"/>
    </row>
    <row r="104" spans="1:4" ht="12.75">
      <c r="A104" s="1"/>
      <c r="B104" s="73"/>
      <c r="C104" s="68"/>
      <c r="D104" s="68"/>
    </row>
    <row r="105" spans="1:4" ht="12.75">
      <c r="A105" s="1"/>
      <c r="B105" s="73"/>
      <c r="C105" s="68"/>
      <c r="D105" s="68"/>
    </row>
    <row r="106" spans="1:4" ht="12.75">
      <c r="A106" s="1"/>
      <c r="B106" s="73"/>
      <c r="C106" s="68"/>
      <c r="D106" s="68"/>
    </row>
    <row r="107" spans="1:4" ht="12.75">
      <c r="A107" s="1"/>
      <c r="B107" s="73"/>
      <c r="C107" s="68"/>
      <c r="D107" s="68"/>
    </row>
    <row r="108" spans="1:4" ht="12.75">
      <c r="A108" s="1"/>
      <c r="B108" s="73"/>
      <c r="C108" s="68"/>
      <c r="D108" s="68"/>
    </row>
    <row r="109" spans="1:4" ht="12.75">
      <c r="A109" s="1"/>
      <c r="B109" s="73"/>
      <c r="C109" s="68"/>
      <c r="D109" s="68"/>
    </row>
    <row r="110" spans="1:4" ht="12.75">
      <c r="A110" s="1"/>
      <c r="B110" s="73"/>
      <c r="C110" s="68"/>
      <c r="D110" s="68"/>
    </row>
    <row r="111" spans="1:4" ht="12.75">
      <c r="A111" s="1"/>
      <c r="B111" s="73"/>
      <c r="C111" s="68"/>
      <c r="D111" s="68"/>
    </row>
    <row r="112" spans="1:4" ht="12.75">
      <c r="A112" s="1"/>
      <c r="B112" s="73"/>
      <c r="C112" s="1"/>
      <c r="D112" s="1"/>
    </row>
    <row r="113" spans="1:4" ht="12.75">
      <c r="A113" s="97" t="s">
        <v>6</v>
      </c>
      <c r="B113" s="93"/>
      <c r="C113" s="95"/>
      <c r="D113" s="95"/>
    </row>
    <row r="114" spans="1:4" ht="21" customHeight="1">
      <c r="A114" s="98"/>
      <c r="B114" s="94"/>
      <c r="C114" s="96"/>
      <c r="D114" s="96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"/>
      <c r="B120" s="2"/>
      <c r="C120" s="1"/>
      <c r="D120" s="1"/>
    </row>
    <row r="121" spans="1:4" ht="12.75">
      <c r="A121" s="91" t="s">
        <v>7</v>
      </c>
      <c r="B121" s="93"/>
      <c r="C121" s="95"/>
      <c r="D121" s="95"/>
    </row>
    <row r="122" spans="1:4" ht="12.75">
      <c r="A122" s="92"/>
      <c r="B122" s="94"/>
      <c r="C122" s="96"/>
      <c r="D122" s="96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2.75">
      <c r="A126" s="1"/>
      <c r="B126" s="2"/>
      <c r="C126" s="1"/>
      <c r="D126" s="1"/>
    </row>
    <row r="127" spans="1:4" ht="15.75">
      <c r="A127" s="9" t="s">
        <v>12</v>
      </c>
      <c r="B127" s="10">
        <f>B20+B121</f>
        <v>0</v>
      </c>
      <c r="C127" s="9"/>
      <c r="D127" s="9"/>
    </row>
    <row r="128" ht="12.75">
      <c r="B128" s="3"/>
    </row>
    <row r="129" ht="12.75">
      <c r="B129" s="3"/>
    </row>
    <row r="130" spans="1:4" ht="15.75">
      <c r="A130" s="5" t="s">
        <v>8</v>
      </c>
      <c r="B130" s="3"/>
      <c r="C130" s="82" t="s">
        <v>9</v>
      </c>
      <c r="D130" s="82"/>
    </row>
    <row r="131" spans="1:4" ht="15.75">
      <c r="A131" s="4" t="s">
        <v>31</v>
      </c>
      <c r="B131" s="3"/>
      <c r="C131" s="99" t="s">
        <v>15</v>
      </c>
      <c r="D131" s="99"/>
    </row>
    <row r="132" ht="12.75">
      <c r="B132" s="3"/>
    </row>
    <row r="133" ht="12.75">
      <c r="B133" s="3"/>
    </row>
    <row r="134" ht="12.75">
      <c r="B134" s="3"/>
    </row>
    <row r="135" spans="2:4" ht="15.75">
      <c r="B135" s="3"/>
      <c r="C135" s="82" t="s">
        <v>23</v>
      </c>
      <c r="D135" s="82"/>
    </row>
    <row r="136" spans="2:4" ht="15.75">
      <c r="B136" s="3"/>
      <c r="C136" s="82" t="s">
        <v>24</v>
      </c>
      <c r="D136" s="82"/>
    </row>
  </sheetData>
  <mergeCells count="26">
    <mergeCell ref="C130:D130"/>
    <mergeCell ref="C131:D131"/>
    <mergeCell ref="C135:D135"/>
    <mergeCell ref="C136:D136"/>
    <mergeCell ref="A121:A122"/>
    <mergeCell ref="B121:B122"/>
    <mergeCell ref="C121:C122"/>
    <mergeCell ref="D121:D122"/>
    <mergeCell ref="A113:A114"/>
    <mergeCell ref="B113:B114"/>
    <mergeCell ref="C113:C114"/>
    <mergeCell ref="D113:D11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22"/>
  <sheetViews>
    <sheetView workbookViewId="0" topLeftCell="A93">
      <selection activeCell="B107" sqref="B107:B108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1" t="s">
        <v>5</v>
      </c>
      <c r="B20" s="93">
        <f>SUM(B22:B98)</f>
        <v>0</v>
      </c>
      <c r="C20" s="95"/>
      <c r="D20" s="95"/>
    </row>
    <row r="21" spans="1:4" ht="12.75">
      <c r="A21" s="92"/>
      <c r="B21" s="94"/>
      <c r="C21" s="96"/>
      <c r="D21" s="96"/>
    </row>
    <row r="22" spans="1:4" ht="15.75">
      <c r="A22" s="23"/>
      <c r="B22" s="21"/>
      <c r="C22" s="44"/>
      <c r="D22" s="18"/>
    </row>
    <row r="23" spans="1:4" ht="15.75">
      <c r="A23" s="23"/>
      <c r="B23" s="74"/>
      <c r="C23" s="65"/>
      <c r="D23" s="65"/>
    </row>
    <row r="24" spans="1:4" ht="15.75">
      <c r="A24" s="23"/>
      <c r="B24" s="74"/>
      <c r="C24" s="43"/>
      <c r="D24" s="64"/>
    </row>
    <row r="25" spans="1:4" ht="15.75">
      <c r="A25" s="23"/>
      <c r="B25" s="74"/>
      <c r="C25" s="43"/>
      <c r="D25" s="64"/>
    </row>
    <row r="26" spans="1:4" ht="15.75">
      <c r="A26" s="23"/>
      <c r="B26" s="74"/>
      <c r="C26" s="43"/>
      <c r="D26" s="64"/>
    </row>
    <row r="27" spans="1:4" ht="15.75">
      <c r="A27" s="23"/>
      <c r="B27" s="74"/>
      <c r="C27" s="38"/>
      <c r="D27" s="38"/>
    </row>
    <row r="28" spans="1:4" ht="15.75">
      <c r="A28" s="23"/>
      <c r="B28" s="74"/>
      <c r="C28" s="38"/>
      <c r="D28" s="38"/>
    </row>
    <row r="29" spans="1:4" ht="15.75">
      <c r="A29" s="23"/>
      <c r="B29" s="74"/>
      <c r="C29" s="20"/>
      <c r="D29" s="20"/>
    </row>
    <row r="30" spans="1:4" ht="15.75">
      <c r="A30" s="23"/>
      <c r="B30" s="74"/>
      <c r="C30" s="20"/>
      <c r="D30" s="20"/>
    </row>
    <row r="31" spans="1:4" ht="15.75">
      <c r="A31" s="23"/>
      <c r="B31" s="74"/>
      <c r="C31" s="20"/>
      <c r="D31" s="20"/>
    </row>
    <row r="32" spans="1:4" ht="15.75">
      <c r="A32" s="23"/>
      <c r="B32" s="74"/>
      <c r="C32" s="20"/>
      <c r="D32" s="20"/>
    </row>
    <row r="33" spans="1:4" ht="15.75">
      <c r="A33" s="23"/>
      <c r="B33" s="74"/>
      <c r="C33" s="43"/>
      <c r="D33" s="77"/>
    </row>
    <row r="34" spans="1:4" ht="15.75">
      <c r="A34" s="23"/>
      <c r="B34" s="74"/>
      <c r="C34" s="43"/>
      <c r="D34" s="77"/>
    </row>
    <row r="35" spans="1:4" ht="15.75">
      <c r="A35" s="23"/>
      <c r="B35" s="74"/>
      <c r="C35" s="43"/>
      <c r="D35" s="77"/>
    </row>
    <row r="36" spans="1:4" ht="15.75">
      <c r="A36" s="23"/>
      <c r="B36" s="74"/>
      <c r="C36" s="43"/>
      <c r="D36" s="77"/>
    </row>
    <row r="37" spans="1:4" ht="15.75">
      <c r="A37" s="23"/>
      <c r="B37" s="74"/>
      <c r="C37" s="43"/>
      <c r="D37" s="77"/>
    </row>
    <row r="38" spans="1:4" ht="15.75">
      <c r="A38" s="23"/>
      <c r="B38" s="74"/>
      <c r="C38" s="43"/>
      <c r="D38" s="77"/>
    </row>
    <row r="39" spans="1:4" ht="15.75">
      <c r="A39" s="23"/>
      <c r="B39" s="74"/>
      <c r="C39" s="43"/>
      <c r="D39" s="77"/>
    </row>
    <row r="40" spans="1:4" ht="15.75">
      <c r="A40" s="23"/>
      <c r="B40" s="74"/>
      <c r="C40" s="43"/>
      <c r="D40" s="77"/>
    </row>
    <row r="41" spans="1:4" ht="15.75">
      <c r="A41" s="23"/>
      <c r="B41" s="74"/>
      <c r="C41" s="43"/>
      <c r="D41" s="77"/>
    </row>
    <row r="42" spans="1:4" ht="12.75">
      <c r="A42" s="7"/>
      <c r="B42" s="63"/>
      <c r="C42" s="43"/>
      <c r="D42" s="77"/>
    </row>
    <row r="43" spans="1:4" ht="12.75">
      <c r="A43" s="7"/>
      <c r="B43" s="63"/>
      <c r="C43" s="43"/>
      <c r="D43" s="77"/>
    </row>
    <row r="44" spans="1:4" ht="12.75">
      <c r="A44" s="7"/>
      <c r="B44" s="72"/>
      <c r="C44" s="43"/>
      <c r="D44" s="77"/>
    </row>
    <row r="45" spans="1:4" ht="12.75">
      <c r="A45" s="7"/>
      <c r="B45" s="72"/>
      <c r="C45" s="43"/>
      <c r="D45" s="77"/>
    </row>
    <row r="46" spans="1:4" ht="12.75">
      <c r="A46" s="7"/>
      <c r="B46" s="72"/>
      <c r="C46" s="43"/>
      <c r="D46" s="77"/>
    </row>
    <row r="47" spans="1:4" ht="12.75">
      <c r="A47" s="7"/>
      <c r="B47" s="72"/>
      <c r="C47" s="43"/>
      <c r="D47" s="77"/>
    </row>
    <row r="48" spans="1:4" ht="12.75">
      <c r="A48" s="7"/>
      <c r="B48" s="72"/>
      <c r="C48" s="43"/>
      <c r="D48" s="77"/>
    </row>
    <row r="49" spans="1:4" ht="12.75">
      <c r="A49" s="7"/>
      <c r="B49" s="72"/>
      <c r="C49" s="43"/>
      <c r="D49" s="77"/>
    </row>
    <row r="50" spans="1:4" ht="12.75">
      <c r="A50" s="7"/>
      <c r="B50" s="72"/>
      <c r="C50" s="43"/>
      <c r="D50" s="77"/>
    </row>
    <row r="51" spans="1:4" ht="12.75">
      <c r="A51" s="7"/>
      <c r="B51" s="72"/>
      <c r="C51" s="43"/>
      <c r="D51" s="77"/>
    </row>
    <row r="52" spans="1:4" ht="12.75">
      <c r="A52" s="7"/>
      <c r="B52" s="72"/>
      <c r="C52" s="43"/>
      <c r="D52" s="77"/>
    </row>
    <row r="53" spans="1:4" ht="12.75">
      <c r="A53" s="7"/>
      <c r="B53" s="72"/>
      <c r="C53" s="43"/>
      <c r="D53" s="77"/>
    </row>
    <row r="54" spans="1:4" ht="12.75">
      <c r="A54" s="7"/>
      <c r="B54" s="72"/>
      <c r="C54" s="43"/>
      <c r="D54" s="77"/>
    </row>
    <row r="55" spans="1:4" ht="12.75">
      <c r="A55" s="7"/>
      <c r="B55" s="72"/>
      <c r="C55" s="43"/>
      <c r="D55" s="77"/>
    </row>
    <row r="56" spans="1:4" ht="12.75">
      <c r="A56" s="7"/>
      <c r="B56" s="72"/>
      <c r="C56" s="43"/>
      <c r="D56" s="77"/>
    </row>
    <row r="57" spans="1:4" ht="12.75">
      <c r="A57" s="7"/>
      <c r="B57" s="72"/>
      <c r="C57" s="43"/>
      <c r="D57" s="77"/>
    </row>
    <row r="58" spans="1:4" ht="12.75">
      <c r="A58" s="7"/>
      <c r="B58" s="72"/>
      <c r="C58" s="43"/>
      <c r="D58" s="77"/>
    </row>
    <row r="59" spans="1:4" ht="12.75">
      <c r="A59" s="7"/>
      <c r="B59" s="72"/>
      <c r="C59" s="43"/>
      <c r="D59" s="77"/>
    </row>
    <row r="60" spans="1:4" ht="12.75">
      <c r="A60" s="7"/>
      <c r="B60" s="72"/>
      <c r="C60" s="43"/>
      <c r="D60" s="77"/>
    </row>
    <row r="61" spans="1:4" ht="12.75">
      <c r="A61" s="7"/>
      <c r="B61" s="72"/>
      <c r="C61" s="43"/>
      <c r="D61" s="77"/>
    </row>
    <row r="62" spans="1:4" ht="12.75">
      <c r="A62" s="7"/>
      <c r="B62" s="72"/>
      <c r="C62" s="43"/>
      <c r="D62" s="77"/>
    </row>
    <row r="63" spans="1:4" ht="12.75">
      <c r="A63" s="7"/>
      <c r="B63" s="72"/>
      <c r="C63" s="43"/>
      <c r="D63" s="77"/>
    </row>
    <row r="64" spans="1:4" ht="12.75">
      <c r="A64" s="7"/>
      <c r="B64" s="72"/>
      <c r="C64" s="43"/>
      <c r="D64" s="77"/>
    </row>
    <row r="65" spans="1:4" ht="12.75">
      <c r="A65" s="7"/>
      <c r="B65" s="72"/>
      <c r="C65" s="43"/>
      <c r="D65" s="77"/>
    </row>
    <row r="66" spans="1:4" ht="12.75">
      <c r="A66" s="7"/>
      <c r="B66" s="72"/>
      <c r="C66" s="43"/>
      <c r="D66" s="77"/>
    </row>
    <row r="67" spans="1:4" ht="12.75">
      <c r="A67" s="7"/>
      <c r="B67" s="72"/>
      <c r="C67" s="43"/>
      <c r="D67" s="77"/>
    </row>
    <row r="68" spans="1:4" ht="12.75">
      <c r="A68" s="7"/>
      <c r="B68" s="72"/>
      <c r="C68" s="43"/>
      <c r="D68" s="77"/>
    </row>
    <row r="69" spans="1:4" ht="12.75">
      <c r="A69" s="7"/>
      <c r="B69" s="72"/>
      <c r="C69" s="43"/>
      <c r="D69" s="77"/>
    </row>
    <row r="70" spans="1:4" ht="12.75">
      <c r="A70" s="7"/>
      <c r="B70" s="72"/>
      <c r="C70" s="43"/>
      <c r="D70" s="77"/>
    </row>
    <row r="71" spans="1:4" ht="12.75">
      <c r="A71" s="7"/>
      <c r="B71" s="72"/>
      <c r="C71" s="43"/>
      <c r="D71" s="77"/>
    </row>
    <row r="72" spans="1:4" ht="12.75">
      <c r="A72" s="7"/>
      <c r="B72" s="72"/>
      <c r="C72" s="43"/>
      <c r="D72" s="77"/>
    </row>
    <row r="73" spans="1:4" ht="12.75">
      <c r="A73" s="7"/>
      <c r="B73" s="72"/>
      <c r="C73" s="43"/>
      <c r="D73" s="77"/>
    </row>
    <row r="74" spans="1:4" ht="12.75">
      <c r="A74" s="7"/>
      <c r="B74" s="72"/>
      <c r="C74" s="43"/>
      <c r="D74" s="77"/>
    </row>
    <row r="75" spans="1:4" ht="12.75">
      <c r="A75" s="7"/>
      <c r="B75" s="72"/>
      <c r="C75" s="43"/>
      <c r="D75" s="77"/>
    </row>
    <row r="76" spans="1:4" ht="12.75">
      <c r="A76" s="7"/>
      <c r="B76" s="72"/>
      <c r="C76" s="43"/>
      <c r="D76" s="77"/>
    </row>
    <row r="77" spans="1:4" ht="12.75">
      <c r="A77" s="7"/>
      <c r="B77" s="72"/>
      <c r="C77" s="43"/>
      <c r="D77" s="77"/>
    </row>
    <row r="78" spans="1:4" ht="12.75">
      <c r="A78" s="7"/>
      <c r="B78" s="72"/>
      <c r="C78" s="43"/>
      <c r="D78" s="77"/>
    </row>
    <row r="79" spans="1:4" ht="12.75">
      <c r="A79" s="7"/>
      <c r="B79" s="72"/>
      <c r="C79" s="43"/>
      <c r="D79" s="77"/>
    </row>
    <row r="80" spans="1:4" ht="12.75">
      <c r="A80" s="7"/>
      <c r="B80" s="72"/>
      <c r="C80" s="43"/>
      <c r="D80" s="77"/>
    </row>
    <row r="81" spans="1:4" ht="12.75">
      <c r="A81" s="7"/>
      <c r="B81" s="72"/>
      <c r="C81" s="43"/>
      <c r="D81" s="77"/>
    </row>
    <row r="82" spans="1:4" ht="12.75">
      <c r="A82" s="7"/>
      <c r="B82" s="72"/>
      <c r="C82" s="43"/>
      <c r="D82" s="77"/>
    </row>
    <row r="83" spans="1:4" ht="12.75">
      <c r="A83" s="7"/>
      <c r="B83" s="72"/>
      <c r="C83" s="43"/>
      <c r="D83" s="77"/>
    </row>
    <row r="84" spans="1:4" ht="12.75">
      <c r="A84" s="7"/>
      <c r="B84" s="72"/>
      <c r="C84" s="43"/>
      <c r="D84" s="77"/>
    </row>
    <row r="85" spans="1:4" ht="12.75">
      <c r="A85" s="1"/>
      <c r="B85" s="73"/>
      <c r="C85" s="43"/>
      <c r="D85" s="77"/>
    </row>
    <row r="86" spans="1:4" ht="12.75">
      <c r="A86" s="1"/>
      <c r="B86" s="73"/>
      <c r="C86" s="7"/>
      <c r="D86" s="1"/>
    </row>
    <row r="87" spans="1:4" ht="12.75">
      <c r="A87" s="1"/>
      <c r="B87" s="73"/>
      <c r="C87" s="7"/>
      <c r="D87" s="1"/>
    </row>
    <row r="88" spans="1:4" ht="12.75">
      <c r="A88" s="1"/>
      <c r="B88" s="73"/>
      <c r="C88" s="7"/>
      <c r="D88" s="1"/>
    </row>
    <row r="89" spans="1:4" ht="12.75">
      <c r="A89" s="1"/>
      <c r="B89" s="73"/>
      <c r="C89" s="7"/>
      <c r="D89" s="1"/>
    </row>
    <row r="90" spans="1:4" ht="12.75">
      <c r="A90" s="1"/>
      <c r="B90" s="73"/>
      <c r="C90" s="7"/>
      <c r="D90" s="1"/>
    </row>
    <row r="91" spans="1:4" ht="12.75">
      <c r="A91" s="1"/>
      <c r="B91" s="73"/>
      <c r="C91" s="68"/>
      <c r="D91" s="68"/>
    </row>
    <row r="92" spans="1:4" ht="12.75">
      <c r="A92" s="1"/>
      <c r="B92" s="73"/>
      <c r="C92" s="68"/>
      <c r="D92" s="68"/>
    </row>
    <row r="93" spans="1:4" ht="12.75">
      <c r="A93" s="1"/>
      <c r="B93" s="73"/>
      <c r="C93" s="68"/>
      <c r="D93" s="68"/>
    </row>
    <row r="94" spans="1:4" ht="12.75">
      <c r="A94" s="1"/>
      <c r="B94" s="73"/>
      <c r="C94" s="68"/>
      <c r="D94" s="68"/>
    </row>
    <row r="95" spans="1:4" ht="12.75">
      <c r="A95" s="1"/>
      <c r="B95" s="73"/>
      <c r="C95" s="68"/>
      <c r="D95" s="68"/>
    </row>
    <row r="96" spans="1:4" ht="12.75">
      <c r="A96" s="1"/>
      <c r="B96" s="73"/>
      <c r="C96" s="68"/>
      <c r="D96" s="68"/>
    </row>
    <row r="97" spans="1:4" ht="12.75">
      <c r="A97" s="1"/>
      <c r="B97" s="73"/>
      <c r="C97" s="68"/>
      <c r="D97" s="68"/>
    </row>
    <row r="98" spans="1:4" ht="12.75">
      <c r="A98" s="1"/>
      <c r="B98" s="73"/>
      <c r="C98" s="1"/>
      <c r="D98" s="1"/>
    </row>
    <row r="99" spans="1:4" ht="12.75">
      <c r="A99" s="97" t="s">
        <v>6</v>
      </c>
      <c r="B99" s="93"/>
      <c r="C99" s="95"/>
      <c r="D99" s="95"/>
    </row>
    <row r="100" spans="1:4" ht="21" customHeight="1">
      <c r="A100" s="98"/>
      <c r="B100" s="94"/>
      <c r="C100" s="96"/>
      <c r="D100" s="96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91" t="s">
        <v>7</v>
      </c>
      <c r="B107" s="93"/>
      <c r="C107" s="95"/>
      <c r="D107" s="95"/>
    </row>
    <row r="108" spans="1:4" ht="12.75">
      <c r="A108" s="92"/>
      <c r="B108" s="94"/>
      <c r="C108" s="96"/>
      <c r="D108" s="96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5.75">
      <c r="A113" s="9" t="s">
        <v>12</v>
      </c>
      <c r="B113" s="10">
        <f>B20+B107</f>
        <v>0</v>
      </c>
      <c r="C113" s="9"/>
      <c r="D113" s="9"/>
    </row>
    <row r="114" ht="12.75">
      <c r="B114" s="3"/>
    </row>
    <row r="115" ht="12.75">
      <c r="B115" s="3"/>
    </row>
    <row r="116" spans="1:4" ht="15.75">
      <c r="A116" s="5" t="s">
        <v>8</v>
      </c>
      <c r="B116" s="3"/>
      <c r="C116" s="82" t="s">
        <v>9</v>
      </c>
      <c r="D116" s="82"/>
    </row>
    <row r="117" spans="1:4" ht="15.75">
      <c r="A117" s="4" t="s">
        <v>31</v>
      </c>
      <c r="B117" s="3"/>
      <c r="C117" s="99" t="s">
        <v>15</v>
      </c>
      <c r="D117" s="99"/>
    </row>
    <row r="118" ht="12.75">
      <c r="B118" s="3"/>
    </row>
    <row r="119" ht="12.75">
      <c r="B119" s="3"/>
    </row>
    <row r="120" ht="12.75">
      <c r="B120" s="3"/>
    </row>
    <row r="121" spans="2:4" ht="15.75">
      <c r="B121" s="3"/>
      <c r="C121" s="82" t="s">
        <v>23</v>
      </c>
      <c r="D121" s="82"/>
    </row>
    <row r="122" spans="2:4" ht="15.75">
      <c r="B122" s="3"/>
      <c r="C122" s="82" t="s">
        <v>24</v>
      </c>
      <c r="D122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9:A100"/>
    <mergeCell ref="B99:B100"/>
    <mergeCell ref="C99:C100"/>
    <mergeCell ref="D99:D100"/>
    <mergeCell ref="A107:A108"/>
    <mergeCell ref="B107:B108"/>
    <mergeCell ref="C107:C108"/>
    <mergeCell ref="D107:D108"/>
    <mergeCell ref="C116:D116"/>
    <mergeCell ref="C117:D117"/>
    <mergeCell ref="C121:D121"/>
    <mergeCell ref="C122:D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85">
      <selection activeCell="D33" sqref="D33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1" t="s">
        <v>5</v>
      </c>
      <c r="B20" s="93">
        <f>SUM(B22:B87)</f>
        <v>81523.63</v>
      </c>
      <c r="C20" s="95"/>
      <c r="D20" s="95"/>
    </row>
    <row r="21" spans="1:4" ht="12.75">
      <c r="A21" s="92"/>
      <c r="B21" s="94"/>
      <c r="C21" s="96"/>
      <c r="D21" s="96"/>
    </row>
    <row r="22" spans="1:4" ht="12.75">
      <c r="A22" s="7"/>
      <c r="B22" s="21">
        <v>1785</v>
      </c>
      <c r="C22" s="64" t="s">
        <v>37</v>
      </c>
      <c r="D22" s="64" t="s">
        <v>34</v>
      </c>
    </row>
    <row r="23" spans="1:4" ht="12.75">
      <c r="A23" s="7"/>
      <c r="B23" s="21">
        <v>591.48</v>
      </c>
      <c r="C23" s="64" t="s">
        <v>39</v>
      </c>
      <c r="D23" s="64" t="s">
        <v>34</v>
      </c>
    </row>
    <row r="24" spans="1:4" ht="12.75">
      <c r="A24" s="7"/>
      <c r="B24" s="21">
        <v>6249.71</v>
      </c>
      <c r="C24" s="64" t="s">
        <v>44</v>
      </c>
      <c r="D24" s="64" t="s">
        <v>34</v>
      </c>
    </row>
    <row r="25" spans="1:4" ht="12.75">
      <c r="A25" s="7"/>
      <c r="B25" s="21">
        <v>10638.96</v>
      </c>
      <c r="C25" s="64" t="s">
        <v>175</v>
      </c>
      <c r="D25" s="64" t="s">
        <v>34</v>
      </c>
    </row>
    <row r="26" spans="1:4" ht="12.75">
      <c r="A26" s="7"/>
      <c r="B26" s="21">
        <v>7368.46</v>
      </c>
      <c r="C26" s="64" t="s">
        <v>42</v>
      </c>
      <c r="D26" s="64" t="s">
        <v>34</v>
      </c>
    </row>
    <row r="27" spans="1:4" ht="12.75">
      <c r="A27" s="7"/>
      <c r="B27" s="21">
        <v>852.15</v>
      </c>
      <c r="C27" s="64" t="s">
        <v>176</v>
      </c>
      <c r="D27" s="64" t="s">
        <v>34</v>
      </c>
    </row>
    <row r="28" spans="1:4" ht="12.75">
      <c r="A28" s="7"/>
      <c r="B28" s="21">
        <v>1277.9</v>
      </c>
      <c r="C28" s="64" t="s">
        <v>177</v>
      </c>
      <c r="D28" s="64" t="s">
        <v>34</v>
      </c>
    </row>
    <row r="29" spans="1:4" ht="12.75">
      <c r="A29" s="7"/>
      <c r="B29" s="17">
        <v>300</v>
      </c>
      <c r="C29" s="43" t="s">
        <v>178</v>
      </c>
      <c r="D29" s="64" t="s">
        <v>34</v>
      </c>
    </row>
    <row r="30" spans="1:4" ht="12.75">
      <c r="A30" s="7"/>
      <c r="B30" s="17">
        <v>142.04</v>
      </c>
      <c r="C30" s="43" t="s">
        <v>35</v>
      </c>
      <c r="D30" s="64" t="s">
        <v>168</v>
      </c>
    </row>
    <row r="31" spans="1:4" ht="12.75">
      <c r="A31" s="7"/>
      <c r="B31" s="17">
        <v>399.01</v>
      </c>
      <c r="C31" s="43" t="s">
        <v>35</v>
      </c>
      <c r="D31" s="64" t="s">
        <v>104</v>
      </c>
    </row>
    <row r="32" spans="1:4" ht="12.75">
      <c r="A32" s="7"/>
      <c r="B32" s="17">
        <v>1487</v>
      </c>
      <c r="C32" s="43" t="s">
        <v>179</v>
      </c>
      <c r="D32" s="64" t="s">
        <v>104</v>
      </c>
    </row>
    <row r="33" spans="1:4" ht="12.75">
      <c r="A33" s="7"/>
      <c r="B33" s="17">
        <v>50431.92</v>
      </c>
      <c r="C33" s="43" t="s">
        <v>180</v>
      </c>
      <c r="D33" s="64" t="s">
        <v>34</v>
      </c>
    </row>
    <row r="34" spans="1:4" ht="12.75">
      <c r="A34" s="7"/>
      <c r="B34" s="17"/>
      <c r="C34" s="43"/>
      <c r="D34" s="64"/>
    </row>
    <row r="35" spans="1:4" ht="12.75">
      <c r="A35" s="7"/>
      <c r="B35" s="17"/>
      <c r="C35" s="43"/>
      <c r="D35" s="64"/>
    </row>
    <row r="36" spans="1:4" ht="12.75">
      <c r="A36" s="7"/>
      <c r="B36" s="17"/>
      <c r="C36" s="43"/>
      <c r="D36" s="64"/>
    </row>
    <row r="37" spans="1:4" ht="12.75">
      <c r="A37" s="7"/>
      <c r="B37" s="17"/>
      <c r="C37" s="43"/>
      <c r="D37" s="43"/>
    </row>
    <row r="38" spans="1:4" ht="12.75">
      <c r="A38" s="7"/>
      <c r="B38" s="57"/>
      <c r="C38" s="43"/>
      <c r="D38" s="43"/>
    </row>
    <row r="39" spans="1:4" ht="12.75">
      <c r="A39" s="7"/>
      <c r="B39" s="57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0"/>
      <c r="C42" s="38"/>
      <c r="D42" s="38"/>
    </row>
    <row r="43" spans="1:4" ht="12.75">
      <c r="A43" s="7"/>
      <c r="B43" s="60"/>
      <c r="C43" s="38"/>
      <c r="D43" s="38"/>
    </row>
    <row r="44" spans="1:4" ht="12.75">
      <c r="A44" s="7"/>
      <c r="B44" s="61"/>
      <c r="C44" s="38"/>
      <c r="D44" s="38"/>
    </row>
    <row r="45" spans="1:4" ht="12.75">
      <c r="A45" s="7"/>
      <c r="B45" s="61"/>
      <c r="C45" s="38"/>
      <c r="D45" s="38"/>
    </row>
    <row r="46" spans="1:4" ht="12.75">
      <c r="A46" s="7"/>
      <c r="B46" s="61"/>
      <c r="C46" s="38"/>
      <c r="D46" s="43"/>
    </row>
    <row r="47" spans="1:4" ht="12.75">
      <c r="A47" s="7"/>
      <c r="B47" s="56"/>
      <c r="C47" s="38"/>
      <c r="D47" s="43"/>
    </row>
    <row r="48" spans="1:4" ht="12.75">
      <c r="A48" s="7"/>
      <c r="B48" s="56"/>
      <c r="C48" s="38"/>
      <c r="D48" s="43"/>
    </row>
    <row r="49" spans="1:4" ht="12.75">
      <c r="A49" s="7"/>
      <c r="B49" s="56"/>
      <c r="C49" s="38"/>
      <c r="D49" s="43"/>
    </row>
    <row r="50" spans="1:4" ht="12.75">
      <c r="A50" s="7"/>
      <c r="B50" s="56"/>
      <c r="C50" s="43"/>
      <c r="D50" s="43"/>
    </row>
    <row r="51" spans="1:4" ht="12.75">
      <c r="A51" s="7"/>
      <c r="B51" s="56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58"/>
    </row>
    <row r="59" spans="1:4" ht="12.75">
      <c r="A59" s="7"/>
      <c r="B59" s="21"/>
      <c r="C59" s="58"/>
      <c r="D59" s="58"/>
    </row>
    <row r="60" spans="1:4" ht="12.75">
      <c r="A60" s="7"/>
      <c r="B60" s="21"/>
      <c r="C60" s="58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6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6"/>
      <c r="C64" s="38"/>
      <c r="D64" s="38"/>
    </row>
    <row r="65" spans="1:4" ht="12.75">
      <c r="A65" s="7"/>
      <c r="B65" s="56"/>
      <c r="C65" s="38"/>
      <c r="D65" s="38"/>
    </row>
    <row r="66" spans="1:4" ht="12.75">
      <c r="A66" s="7"/>
      <c r="B66" s="56"/>
      <c r="C66" s="38"/>
      <c r="D66" s="59"/>
    </row>
    <row r="67" spans="1:4" ht="12.75">
      <c r="A67" s="7"/>
      <c r="B67" s="22"/>
      <c r="C67" s="59"/>
      <c r="D67" s="59"/>
    </row>
    <row r="68" spans="1:4" ht="12.75">
      <c r="A68" s="7"/>
      <c r="B68" s="21"/>
      <c r="C68" s="59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6"/>
      <c r="C70" s="38"/>
      <c r="D70" s="38"/>
    </row>
    <row r="71" spans="1:4" ht="12.75">
      <c r="A71" s="7"/>
      <c r="B71" s="56"/>
      <c r="C71" s="38"/>
      <c r="D71" s="38"/>
    </row>
    <row r="72" spans="1:4" ht="12.75">
      <c r="A72" s="7"/>
      <c r="B72" s="56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59"/>
    </row>
    <row r="77" spans="1:4" ht="12.75">
      <c r="A77" s="7"/>
      <c r="B77" s="21"/>
      <c r="C77" s="59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59"/>
    </row>
    <row r="82" spans="1:4" ht="12.75">
      <c r="A82" s="7"/>
      <c r="B82" s="21"/>
      <c r="C82" s="59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59"/>
    </row>
    <row r="86" spans="1:4" ht="12.75">
      <c r="A86" s="7"/>
      <c r="B86" s="21"/>
      <c r="C86" s="59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7" t="s">
        <v>14</v>
      </c>
      <c r="B93" s="93">
        <f>SUM(B95:B98)</f>
        <v>0</v>
      </c>
      <c r="C93" s="95"/>
      <c r="D93" s="95"/>
    </row>
    <row r="94" spans="1:4" ht="18" customHeight="1">
      <c r="A94" s="98"/>
      <c r="B94" s="94"/>
      <c r="C94" s="96"/>
      <c r="D94" s="96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91" t="s">
        <v>7</v>
      </c>
      <c r="B101" s="93">
        <f>B103+B104+B105</f>
        <v>0</v>
      </c>
      <c r="C101" s="95"/>
      <c r="D101" s="95"/>
    </row>
    <row r="102" spans="1:4" ht="12.75">
      <c r="A102" s="92"/>
      <c r="B102" s="94"/>
      <c r="C102" s="96"/>
      <c r="D102" s="96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81523.63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2" t="s">
        <v>9</v>
      </c>
      <c r="D110" s="82"/>
    </row>
    <row r="111" spans="1:4" ht="15.75">
      <c r="A111" s="4" t="s">
        <v>31</v>
      </c>
      <c r="B111" s="3"/>
      <c r="C111" s="99" t="s">
        <v>18</v>
      </c>
      <c r="D111" s="99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2" t="s">
        <v>23</v>
      </c>
      <c r="D115" s="82"/>
    </row>
    <row r="116" spans="2:4" ht="15.75">
      <c r="B116" s="3"/>
      <c r="C116" s="82" t="s">
        <v>24</v>
      </c>
      <c r="D116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7">
      <selection activeCell="B22" sqref="B22:D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8" ht="12.75">
      <c r="A15" s="91" t="s">
        <v>4</v>
      </c>
      <c r="B15" s="93">
        <v>2309992</v>
      </c>
      <c r="C15" s="95"/>
      <c r="D15" s="95"/>
      <c r="H15">
        <v>27</v>
      </c>
    </row>
    <row r="16" spans="1:4" ht="12.75">
      <c r="A16" s="92"/>
      <c r="B16" s="94"/>
      <c r="C16" s="96"/>
      <c r="D16" s="96"/>
    </row>
    <row r="17" spans="1:4" ht="12.75">
      <c r="A17" s="1"/>
      <c r="B17" s="2">
        <v>2139886</v>
      </c>
      <c r="C17" s="1" t="s">
        <v>91</v>
      </c>
      <c r="D17" s="6" t="s">
        <v>92</v>
      </c>
    </row>
    <row r="18" spans="1:4" ht="12.75">
      <c r="A18" s="1"/>
      <c r="B18" s="2">
        <v>114699</v>
      </c>
      <c r="C18" s="1" t="s">
        <v>93</v>
      </c>
      <c r="D18" s="1" t="s">
        <v>92</v>
      </c>
    </row>
    <row r="19" spans="1:4" ht="12.75">
      <c r="A19" s="1"/>
      <c r="B19" s="2">
        <v>52285</v>
      </c>
      <c r="C19" s="1" t="s">
        <v>91</v>
      </c>
      <c r="D19" s="1" t="s">
        <v>94</v>
      </c>
    </row>
    <row r="20" spans="1:4" ht="12.75">
      <c r="A20" s="91" t="s">
        <v>5</v>
      </c>
      <c r="B20" s="93">
        <f>SUM(B22:B60)</f>
        <v>0</v>
      </c>
      <c r="C20" s="95"/>
      <c r="D20" s="95"/>
    </row>
    <row r="21" spans="1:4" ht="12.75">
      <c r="A21" s="92"/>
      <c r="B21" s="94"/>
      <c r="C21" s="96"/>
      <c r="D21" s="96"/>
    </row>
    <row r="22" spans="1:4" ht="12.75">
      <c r="A22" s="7"/>
      <c r="B22" s="21"/>
      <c r="C22" s="64"/>
      <c r="D22" s="18"/>
    </row>
    <row r="23" spans="1:4" ht="12.75">
      <c r="A23" s="7"/>
      <c r="B23" s="56"/>
      <c r="C23" s="18"/>
      <c r="D23" s="18"/>
    </row>
    <row r="24" spans="1:4" ht="12.75">
      <c r="A24" s="7"/>
      <c r="B24" s="66"/>
      <c r="C24" s="18"/>
      <c r="D24" s="18"/>
    </row>
    <row r="25" spans="1:4" ht="12.75">
      <c r="A25" s="7"/>
      <c r="B25" s="56"/>
      <c r="C25" s="18"/>
      <c r="D25" s="18"/>
    </row>
    <row r="26" spans="1:4" ht="12.75">
      <c r="A26" s="7"/>
      <c r="B26" s="56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7" t="s">
        <v>6</v>
      </c>
      <c r="B64" s="112"/>
      <c r="C64" s="95"/>
      <c r="D64" s="95"/>
    </row>
    <row r="65" spans="1:4" ht="20.25" customHeight="1">
      <c r="A65" s="98"/>
      <c r="B65" s="113"/>
      <c r="C65" s="96"/>
      <c r="D65" s="96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91" t="s">
        <v>7</v>
      </c>
      <c r="B72" s="112"/>
      <c r="C72" s="95"/>
      <c r="D72" s="95"/>
    </row>
    <row r="73" spans="1:4" ht="12.75" customHeight="1">
      <c r="A73" s="92"/>
      <c r="B73" s="113"/>
      <c r="C73" s="96"/>
      <c r="D73" s="96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12</v>
      </c>
      <c r="B78" s="10">
        <f>B20+B15</f>
        <v>2309992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2" t="s">
        <v>9</v>
      </c>
      <c r="D81" s="82"/>
    </row>
    <row r="82" spans="1:4" ht="15.75">
      <c r="A82" s="4" t="s">
        <v>31</v>
      </c>
      <c r="B82" s="3"/>
      <c r="C82" s="99" t="s">
        <v>19</v>
      </c>
      <c r="D82" s="99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2" t="s">
        <v>23</v>
      </c>
      <c r="D86" s="82"/>
    </row>
    <row r="87" spans="2:4" ht="15.75">
      <c r="B87" s="3"/>
      <c r="C87" s="82" t="s">
        <v>24</v>
      </c>
      <c r="D87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20"/>
  <sheetViews>
    <sheetView workbookViewId="0" topLeftCell="A10">
      <selection activeCell="D22" sqref="D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 customHeight="1">
      <c r="A13" s="89"/>
      <c r="B13" s="100"/>
      <c r="C13" s="89"/>
      <c r="D13" s="89"/>
    </row>
    <row r="14" spans="1:4" ht="12.75" customHeight="1">
      <c r="A14" s="90"/>
      <c r="B14" s="101"/>
      <c r="C14" s="90"/>
      <c r="D14" s="90"/>
    </row>
    <row r="15" spans="1:4" ht="12.75" customHeight="1">
      <c r="A15" s="91" t="s">
        <v>4</v>
      </c>
      <c r="B15" s="93">
        <f>B17</f>
        <v>0</v>
      </c>
      <c r="C15" s="95"/>
      <c r="D15" s="95"/>
    </row>
    <row r="16" spans="1:4" ht="12.75" customHeight="1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1" t="s">
        <v>5</v>
      </c>
      <c r="B20" s="93">
        <f>SUM(B22:B94)</f>
        <v>944.86</v>
      </c>
      <c r="C20" s="95"/>
      <c r="D20" s="95"/>
    </row>
    <row r="21" spans="1:4" ht="12.75" customHeight="1">
      <c r="A21" s="92"/>
      <c r="B21" s="94"/>
      <c r="C21" s="96"/>
      <c r="D21" s="96"/>
    </row>
    <row r="22" spans="1:4" ht="12.75">
      <c r="A22" s="7"/>
      <c r="B22" s="56">
        <v>944.86</v>
      </c>
      <c r="C22" s="55" t="s">
        <v>181</v>
      </c>
      <c r="D22" s="55" t="s">
        <v>34</v>
      </c>
    </row>
    <row r="23" spans="1:4" ht="12.75">
      <c r="A23" s="7"/>
      <c r="B23" s="56"/>
      <c r="C23" s="55"/>
      <c r="D23" s="55"/>
    </row>
    <row r="24" spans="1:4" ht="12.75">
      <c r="A24" s="7"/>
      <c r="B24" s="56"/>
      <c r="C24" s="55"/>
      <c r="D24" s="55"/>
    </row>
    <row r="25" spans="1:4" ht="12.75">
      <c r="A25" s="7"/>
      <c r="B25" s="56"/>
      <c r="C25" s="55"/>
      <c r="D25" s="55"/>
    </row>
    <row r="26" spans="1:4" ht="12.75">
      <c r="A26" s="7"/>
      <c r="B26" s="56"/>
      <c r="C26" s="55"/>
      <c r="D26" s="55"/>
    </row>
    <row r="27" spans="1:4" ht="12.75">
      <c r="A27" s="7"/>
      <c r="B27" s="56"/>
      <c r="C27" s="55"/>
      <c r="D27" s="55"/>
    </row>
    <row r="28" spans="1:4" ht="12.75">
      <c r="A28" s="7"/>
      <c r="B28" s="56"/>
      <c r="C28" s="55"/>
      <c r="D28" s="55"/>
    </row>
    <row r="29" spans="1:4" ht="12.75">
      <c r="A29" s="7"/>
      <c r="B29" s="56"/>
      <c r="C29" s="55"/>
      <c r="D29" s="55"/>
    </row>
    <row r="30" spans="1:4" ht="12.75">
      <c r="A30" s="7"/>
      <c r="B30" s="56"/>
      <c r="C30" s="55"/>
      <c r="D30" s="55"/>
    </row>
    <row r="31" spans="1:4" ht="12.75">
      <c r="A31" s="7"/>
      <c r="B31" s="8"/>
      <c r="C31" s="43"/>
      <c r="D31" s="55"/>
    </row>
    <row r="32" spans="1:4" ht="12.75">
      <c r="A32" s="7"/>
      <c r="B32" s="8"/>
      <c r="C32" s="43"/>
      <c r="D32" s="55"/>
    </row>
    <row r="33" spans="1:4" ht="12.75">
      <c r="A33" s="7"/>
      <c r="B33" s="8"/>
      <c r="C33" s="43"/>
      <c r="D33" s="1"/>
    </row>
    <row r="34" spans="1:4" ht="12.75">
      <c r="A34" s="7"/>
      <c r="B34" s="8"/>
      <c r="C34" s="43"/>
      <c r="D34" s="1"/>
    </row>
    <row r="35" spans="1:4" ht="12.75">
      <c r="A35" s="7"/>
      <c r="B35" s="8"/>
      <c r="C35" s="7"/>
      <c r="D35" s="55"/>
    </row>
    <row r="36" spans="1:4" ht="12.75">
      <c r="A36" s="7"/>
      <c r="B36" s="8"/>
      <c r="C36" s="7"/>
      <c r="D36" s="55"/>
    </row>
    <row r="37" spans="1:4" ht="12.75">
      <c r="A37" s="7"/>
      <c r="B37" s="8"/>
      <c r="C37" s="7"/>
      <c r="D37" s="55"/>
    </row>
    <row r="38" spans="1:4" ht="12.75">
      <c r="A38" s="7"/>
      <c r="B38" s="8"/>
      <c r="C38" s="7"/>
      <c r="D38" s="55"/>
    </row>
    <row r="39" spans="1:4" ht="12.75">
      <c r="A39" s="7"/>
      <c r="B39" s="8"/>
      <c r="C39" s="7"/>
      <c r="D39" s="55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7" t="s">
        <v>6</v>
      </c>
      <c r="B97" s="93">
        <f>SUM(B99:B102)</f>
        <v>0</v>
      </c>
      <c r="C97" s="95"/>
      <c r="D97" s="95"/>
    </row>
    <row r="98" spans="1:4" ht="12.75" customHeight="1">
      <c r="A98" s="98"/>
      <c r="B98" s="94"/>
      <c r="C98" s="96"/>
      <c r="D98" s="96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 customHeight="1">
      <c r="A105" s="91" t="s">
        <v>7</v>
      </c>
      <c r="B105" s="93">
        <v>0</v>
      </c>
      <c r="C105" s="95"/>
      <c r="D105" s="95"/>
    </row>
    <row r="106" spans="1:4" ht="12.75" customHeight="1">
      <c r="A106" s="92"/>
      <c r="B106" s="94"/>
      <c r="C106" s="96"/>
      <c r="D106" s="96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5.75">
      <c r="A111" s="9" t="s">
        <v>12</v>
      </c>
      <c r="B111" s="10">
        <f>B15+B20</f>
        <v>944.86</v>
      </c>
      <c r="C111" s="9"/>
      <c r="D111" s="9"/>
    </row>
    <row r="112" ht="12.75">
      <c r="B112" s="3"/>
    </row>
    <row r="113" ht="12.75">
      <c r="B113" s="3"/>
    </row>
    <row r="114" spans="1:4" ht="15.75">
      <c r="A114" s="5" t="s">
        <v>8</v>
      </c>
      <c r="B114" s="3"/>
      <c r="C114" s="82" t="s">
        <v>9</v>
      </c>
      <c r="D114" s="82"/>
    </row>
    <row r="115" spans="1:4" ht="15.75">
      <c r="A115" s="4" t="s">
        <v>31</v>
      </c>
      <c r="B115" s="3"/>
      <c r="C115" s="99" t="s">
        <v>13</v>
      </c>
      <c r="D115" s="99"/>
    </row>
    <row r="116" ht="12.75">
      <c r="B116" s="3"/>
    </row>
    <row r="117" ht="12.75">
      <c r="B117" s="3"/>
    </row>
    <row r="118" ht="12.75">
      <c r="B118" s="3"/>
    </row>
    <row r="119" spans="2:4" ht="15.75">
      <c r="B119" s="3"/>
      <c r="C119" s="82" t="s">
        <v>23</v>
      </c>
      <c r="D119" s="82"/>
    </row>
    <row r="120" spans="2:4" ht="15.75">
      <c r="B120" s="3"/>
      <c r="C120" s="82" t="s">
        <v>24</v>
      </c>
      <c r="D120" s="82"/>
    </row>
  </sheetData>
  <mergeCells count="26">
    <mergeCell ref="C114:D114"/>
    <mergeCell ref="C115:D115"/>
    <mergeCell ref="C119:D119"/>
    <mergeCell ref="C120:D120"/>
    <mergeCell ref="A105:A106"/>
    <mergeCell ref="B105:B106"/>
    <mergeCell ref="C105:C106"/>
    <mergeCell ref="D105:D106"/>
    <mergeCell ref="A97:A98"/>
    <mergeCell ref="B97:B98"/>
    <mergeCell ref="C97:C98"/>
    <mergeCell ref="D97:D9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7"/>
  <sheetViews>
    <sheetView tabSelected="1" workbookViewId="0" topLeftCell="A46">
      <selection activeCell="B24" sqref="B24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 customHeight="1">
      <c r="A13" s="89"/>
      <c r="B13" s="100"/>
      <c r="C13" s="89"/>
      <c r="D13" s="89"/>
    </row>
    <row r="14" spans="1:4" ht="12.75" customHeight="1">
      <c r="A14" s="90"/>
      <c r="B14" s="101"/>
      <c r="C14" s="90"/>
      <c r="D14" s="90"/>
    </row>
    <row r="15" spans="1:4" ht="12.75" customHeight="1">
      <c r="A15" s="91" t="s">
        <v>4</v>
      </c>
      <c r="B15" s="93">
        <f>SUM(B17:B19)</f>
        <v>0</v>
      </c>
      <c r="C15" s="95"/>
      <c r="D15" s="95"/>
    </row>
    <row r="16" spans="1:4" ht="12.75" customHeight="1">
      <c r="A16" s="92"/>
      <c r="B16" s="94"/>
      <c r="C16" s="96"/>
      <c r="D16" s="96"/>
    </row>
    <row r="17" spans="1:4" ht="12.75">
      <c r="A17" s="1"/>
      <c r="B17" s="21"/>
      <c r="C17" s="59"/>
      <c r="D17" s="64"/>
    </row>
    <row r="18" spans="1:4" ht="12.75">
      <c r="A18" s="1"/>
      <c r="B18" s="21"/>
      <c r="C18" s="44"/>
      <c r="D18" s="64"/>
    </row>
    <row r="19" spans="1:4" ht="12.75">
      <c r="A19" s="1"/>
      <c r="B19" s="21"/>
      <c r="C19" s="59"/>
      <c r="D19" s="64"/>
    </row>
    <row r="20" spans="1:4" ht="12.75">
      <c r="A20" s="1"/>
      <c r="B20" s="21"/>
      <c r="C20" s="1"/>
      <c r="D20" s="1"/>
    </row>
    <row r="21" spans="1:4" ht="12.75" customHeight="1">
      <c r="A21" s="91" t="s">
        <v>5</v>
      </c>
      <c r="B21" s="93">
        <f>SUM(B23:B43)</f>
        <v>2500</v>
      </c>
      <c r="C21" s="95"/>
      <c r="D21" s="95"/>
    </row>
    <row r="22" spans="1:4" ht="12.75" customHeight="1">
      <c r="A22" s="92"/>
      <c r="B22" s="94"/>
      <c r="C22" s="96"/>
      <c r="D22" s="96"/>
    </row>
    <row r="23" spans="1:4" ht="12.75">
      <c r="A23" s="7"/>
      <c r="B23" s="21">
        <v>2500</v>
      </c>
      <c r="C23" s="7" t="s">
        <v>189</v>
      </c>
      <c r="D23" s="44" t="s">
        <v>190</v>
      </c>
    </row>
    <row r="24" spans="1:4" ht="12.75">
      <c r="A24" s="7"/>
      <c r="B24" s="21"/>
      <c r="C24" s="43"/>
      <c r="D24" s="64"/>
    </row>
    <row r="25" spans="1:4" ht="12.75">
      <c r="A25" s="7"/>
      <c r="B25" s="21"/>
      <c r="C25" s="43"/>
      <c r="D25" s="64"/>
    </row>
    <row r="26" spans="1:4" ht="12.75">
      <c r="A26" s="7"/>
      <c r="B26" s="21"/>
      <c r="C26" s="43"/>
      <c r="D26" s="64"/>
    </row>
    <row r="27" spans="1:4" ht="12.75">
      <c r="A27" s="7"/>
      <c r="B27" s="21"/>
      <c r="C27" s="43"/>
      <c r="D27" s="64"/>
    </row>
    <row r="28" spans="1:4" ht="12.75">
      <c r="A28" s="7"/>
      <c r="B28" s="21"/>
      <c r="C28" s="43"/>
      <c r="D28" s="64"/>
    </row>
    <row r="29" spans="1:4" ht="12.75">
      <c r="A29" s="7"/>
      <c r="B29" s="21"/>
      <c r="C29" s="43"/>
      <c r="D29" s="64"/>
    </row>
    <row r="30" spans="1:4" ht="12.75">
      <c r="A30" s="7"/>
      <c r="B30" s="21"/>
      <c r="C30" s="43"/>
      <c r="D30" s="64"/>
    </row>
    <row r="31" spans="1:4" ht="12.75">
      <c r="A31" s="7"/>
      <c r="B31" s="21"/>
      <c r="C31" s="44"/>
      <c r="D31" s="18"/>
    </row>
    <row r="32" spans="1:4" ht="12.75">
      <c r="A32" s="7"/>
      <c r="B32" s="21"/>
      <c r="C32" s="44"/>
      <c r="D32" s="64"/>
    </row>
    <row r="33" spans="1:4" ht="12.75">
      <c r="A33" s="7"/>
      <c r="B33" s="21"/>
      <c r="C33" s="44"/>
      <c r="D33" s="64"/>
    </row>
    <row r="34" spans="1:4" ht="12.75">
      <c r="A34" s="7"/>
      <c r="B34" s="21"/>
      <c r="C34" s="44"/>
      <c r="D34" s="64"/>
    </row>
    <row r="35" spans="1:4" ht="12.75">
      <c r="A35" s="7"/>
      <c r="B35" s="21"/>
      <c r="C35" s="44"/>
      <c r="D35" s="18"/>
    </row>
    <row r="36" spans="1:4" ht="12.75">
      <c r="A36" s="7"/>
      <c r="B36" s="21"/>
      <c r="C36" s="44"/>
      <c r="D36" s="18"/>
    </row>
    <row r="37" spans="1:4" ht="12.75">
      <c r="A37" s="7"/>
      <c r="B37" s="21"/>
      <c r="C37" s="44"/>
      <c r="D37" s="18"/>
    </row>
    <row r="38" spans="1:4" ht="12.75">
      <c r="A38" s="7"/>
      <c r="B38" s="21"/>
      <c r="C38" s="44"/>
      <c r="D38" s="18"/>
    </row>
    <row r="39" spans="1:4" ht="12.75">
      <c r="A39" s="7"/>
      <c r="B39" s="21"/>
      <c r="C39" s="44"/>
      <c r="D39" s="18"/>
    </row>
    <row r="40" spans="1:4" ht="12.75">
      <c r="A40" s="7"/>
      <c r="B40" s="21"/>
      <c r="C40" s="44"/>
      <c r="D40" s="18"/>
    </row>
    <row r="41" spans="1:4" ht="12.75">
      <c r="A41" s="7"/>
      <c r="B41" s="21"/>
      <c r="C41" s="44"/>
      <c r="D41" s="18"/>
    </row>
    <row r="42" spans="1:4" ht="12.75">
      <c r="A42" s="7"/>
      <c r="B42" s="21"/>
      <c r="C42" s="44"/>
      <c r="D42" s="18"/>
    </row>
    <row r="43" spans="1:4" ht="12.75">
      <c r="A43" s="7"/>
      <c r="B43" s="21"/>
      <c r="C43" s="44"/>
      <c r="D43" s="18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 customHeight="1">
      <c r="A54" s="97" t="s">
        <v>6</v>
      </c>
      <c r="B54" s="93">
        <f>SUM(B56:B59)</f>
        <v>0</v>
      </c>
      <c r="C54" s="95"/>
      <c r="D54" s="95"/>
    </row>
    <row r="55" spans="1:4" ht="12.75" customHeight="1">
      <c r="A55" s="98"/>
      <c r="B55" s="94"/>
      <c r="C55" s="96"/>
      <c r="D55" s="96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91" t="s">
        <v>7</v>
      </c>
      <c r="B62" s="93">
        <v>0</v>
      </c>
      <c r="C62" s="95"/>
      <c r="D62" s="95"/>
    </row>
    <row r="63" spans="1:4" ht="12.75" customHeight="1">
      <c r="A63" s="92"/>
      <c r="B63" s="94"/>
      <c r="C63" s="96"/>
      <c r="D63" s="96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B15+B21</f>
        <v>2500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82" t="s">
        <v>9</v>
      </c>
      <c r="D71" s="82"/>
    </row>
    <row r="72" spans="1:4" ht="15.75">
      <c r="A72" s="4" t="s">
        <v>31</v>
      </c>
      <c r="B72" s="3"/>
      <c r="C72" s="99" t="s">
        <v>29</v>
      </c>
      <c r="D72" s="99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82" t="s">
        <v>23</v>
      </c>
      <c r="D76" s="82"/>
    </row>
    <row r="77" spans="2:4" ht="15.75">
      <c r="B77" s="3"/>
      <c r="C77" s="82" t="s">
        <v>24</v>
      </c>
      <c r="D77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4:A55"/>
    <mergeCell ref="B54:B55"/>
    <mergeCell ref="C54:C55"/>
    <mergeCell ref="D54:D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9">
      <selection activeCell="B22" sqref="B22:D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 customHeight="1">
      <c r="A13" s="89"/>
      <c r="B13" s="100"/>
      <c r="C13" s="89"/>
      <c r="D13" s="89"/>
    </row>
    <row r="14" spans="1:4" ht="12.75" customHeight="1">
      <c r="A14" s="90"/>
      <c r="B14" s="101"/>
      <c r="C14" s="90"/>
      <c r="D14" s="90"/>
    </row>
    <row r="15" spans="1:4" ht="12.75" customHeight="1">
      <c r="A15" s="91" t="s">
        <v>4</v>
      </c>
      <c r="B15" s="93">
        <f>B17</f>
        <v>0</v>
      </c>
      <c r="C15" s="95"/>
      <c r="D15" s="95"/>
    </row>
    <row r="16" spans="1:4" ht="12.75" customHeight="1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1" t="s">
        <v>5</v>
      </c>
      <c r="B20" s="93">
        <f>SUM(B22:B50)</f>
        <v>0</v>
      </c>
      <c r="C20" s="95"/>
      <c r="D20" s="95"/>
    </row>
    <row r="21" spans="1:4" ht="12.75" customHeight="1">
      <c r="A21" s="92"/>
      <c r="B21" s="94"/>
      <c r="C21" s="96"/>
      <c r="D21" s="96"/>
    </row>
    <row r="22" spans="1:4" ht="12.75">
      <c r="A22" s="7"/>
      <c r="B22" s="56"/>
      <c r="C22" s="55"/>
      <c r="D22" s="55"/>
    </row>
    <row r="23" spans="1:4" ht="12.75">
      <c r="A23" s="7"/>
      <c r="B23" s="8"/>
      <c r="C23" s="55"/>
      <c r="D23" s="55"/>
    </row>
    <row r="24" spans="1:4" ht="12.75">
      <c r="A24" s="7"/>
      <c r="B24" s="8"/>
      <c r="C24" s="55"/>
      <c r="D24" s="55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7" t="s">
        <v>6</v>
      </c>
      <c r="B53" s="93">
        <f>SUM(B55:B58)</f>
        <v>0</v>
      </c>
      <c r="C53" s="95"/>
      <c r="D53" s="95"/>
    </row>
    <row r="54" spans="1:4" ht="12.75" customHeight="1">
      <c r="A54" s="98"/>
      <c r="B54" s="94"/>
      <c r="C54" s="96"/>
      <c r="D54" s="9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1" t="s">
        <v>7</v>
      </c>
      <c r="B61" s="93">
        <v>0</v>
      </c>
      <c r="C61" s="95"/>
      <c r="D61" s="95"/>
    </row>
    <row r="62" spans="1:4" ht="12.75" customHeight="1">
      <c r="A62" s="92"/>
      <c r="B62" s="94"/>
      <c r="C62" s="96"/>
      <c r="D62" s="9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31</v>
      </c>
      <c r="B71" s="3"/>
      <c r="C71" s="99" t="s">
        <v>13</v>
      </c>
      <c r="D71" s="9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23</v>
      </c>
      <c r="D75" s="82"/>
    </row>
    <row r="76" spans="2:4" ht="15.75">
      <c r="B76" s="3"/>
      <c r="C76" s="82" t="s">
        <v>24</v>
      </c>
      <c r="D76" s="8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6">
      <selection activeCell="D25" sqref="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82" t="s">
        <v>10</v>
      </c>
      <c r="B4" s="82"/>
      <c r="C4" s="82"/>
      <c r="D4" s="82"/>
    </row>
    <row r="5" spans="1:4" ht="15.75">
      <c r="A5" s="82" t="s">
        <v>11</v>
      </c>
      <c r="B5" s="82"/>
      <c r="C5" s="82"/>
      <c r="D5" s="82"/>
    </row>
    <row r="10" spans="1:4" ht="12.75">
      <c r="A10" s="88" t="s">
        <v>0</v>
      </c>
      <c r="B10" s="88" t="s">
        <v>1</v>
      </c>
      <c r="C10" s="88" t="s">
        <v>2</v>
      </c>
      <c r="D10" s="88" t="s">
        <v>3</v>
      </c>
    </row>
    <row r="11" spans="1:4" ht="12.75">
      <c r="A11" s="89"/>
      <c r="B11" s="100"/>
      <c r="C11" s="89"/>
      <c r="D11" s="89"/>
    </row>
    <row r="12" spans="1:4" ht="12.75">
      <c r="A12" s="90"/>
      <c r="B12" s="101"/>
      <c r="C12" s="90"/>
      <c r="D12" s="90"/>
    </row>
    <row r="13" spans="1:4" ht="12.75">
      <c r="A13" s="91" t="s">
        <v>4</v>
      </c>
      <c r="B13" s="93">
        <v>0</v>
      </c>
      <c r="C13" s="95"/>
      <c r="D13" s="95"/>
    </row>
    <row r="14" spans="1:4" ht="12.75">
      <c r="A14" s="92"/>
      <c r="B14" s="94"/>
      <c r="C14" s="96"/>
      <c r="D14" s="96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1" t="s">
        <v>5</v>
      </c>
      <c r="B22" s="93">
        <f>B24+B25+B26+B27</f>
        <v>129579.95999999999</v>
      </c>
      <c r="C22" s="95"/>
      <c r="D22" s="95"/>
    </row>
    <row r="23" spans="1:4" ht="12.75">
      <c r="A23" s="92"/>
      <c r="B23" s="94"/>
      <c r="C23" s="96"/>
      <c r="D23" s="96"/>
    </row>
    <row r="24" spans="1:4" ht="12.75">
      <c r="A24" s="1"/>
      <c r="B24" s="21">
        <v>127699.76</v>
      </c>
      <c r="C24" s="44" t="s">
        <v>100</v>
      </c>
      <c r="D24" s="18" t="s">
        <v>41</v>
      </c>
    </row>
    <row r="25" spans="1:4" ht="12.75">
      <c r="A25" s="1"/>
      <c r="B25" s="21">
        <v>1880.2</v>
      </c>
      <c r="C25" s="44" t="s">
        <v>100</v>
      </c>
      <c r="D25" s="18" t="s">
        <v>36</v>
      </c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7" t="s">
        <v>6</v>
      </c>
      <c r="B36" s="93">
        <v>0</v>
      </c>
      <c r="C36" s="95"/>
      <c r="D36" s="95"/>
    </row>
    <row r="37" spans="1:4" ht="13.5" customHeight="1">
      <c r="A37" s="98"/>
      <c r="B37" s="94"/>
      <c r="C37" s="96"/>
      <c r="D37" s="96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1" t="s">
        <v>7</v>
      </c>
      <c r="B44" s="93">
        <v>0</v>
      </c>
      <c r="C44" s="95"/>
      <c r="D44" s="95"/>
    </row>
    <row r="45" spans="1:4" ht="12.75">
      <c r="A45" s="92"/>
      <c r="B45" s="94"/>
      <c r="C45" s="96"/>
      <c r="D45" s="96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129579.95999999999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2" t="s">
        <v>9</v>
      </c>
      <c r="D53" s="82"/>
    </row>
    <row r="54" spans="1:4" ht="15.75">
      <c r="A54" s="4" t="s">
        <v>31</v>
      </c>
      <c r="B54" s="3"/>
      <c r="C54" s="99" t="s">
        <v>13</v>
      </c>
      <c r="D54" s="99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2" t="s">
        <v>23</v>
      </c>
      <c r="D58" s="82"/>
    </row>
    <row r="59" spans="2:4" ht="15.75">
      <c r="B59" s="3"/>
      <c r="C59" s="82" t="s">
        <v>24</v>
      </c>
      <c r="D59" s="82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B26" sqref="B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6.281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 customHeight="1">
      <c r="A13" s="89"/>
      <c r="B13" s="100"/>
      <c r="C13" s="89"/>
      <c r="D13" s="89"/>
    </row>
    <row r="14" spans="1:4" ht="12.75" customHeight="1">
      <c r="A14" s="90"/>
      <c r="B14" s="101"/>
      <c r="C14" s="90"/>
      <c r="D14" s="90"/>
    </row>
    <row r="15" spans="1:4" ht="12.75" customHeight="1">
      <c r="A15" s="91" t="s">
        <v>4</v>
      </c>
      <c r="B15" s="93">
        <f>B17</f>
        <v>0</v>
      </c>
      <c r="C15" s="95"/>
      <c r="D15" s="95"/>
    </row>
    <row r="16" spans="1:4" ht="12.75" customHeight="1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1" t="s">
        <v>5</v>
      </c>
      <c r="B20" s="93">
        <f>SUM(B22:B50)</f>
        <v>5548.15</v>
      </c>
      <c r="C20" s="95"/>
      <c r="D20" s="95"/>
    </row>
    <row r="21" spans="1:4" ht="12.75" customHeight="1">
      <c r="A21" s="92"/>
      <c r="B21" s="94"/>
      <c r="C21" s="96"/>
      <c r="D21" s="96"/>
    </row>
    <row r="22" spans="1:4" ht="12.75">
      <c r="A22" s="7"/>
      <c r="B22" s="56">
        <v>721.56</v>
      </c>
      <c r="C22" s="55" t="s">
        <v>182</v>
      </c>
      <c r="D22" s="55" t="s">
        <v>183</v>
      </c>
    </row>
    <row r="23" spans="1:4" ht="12.75">
      <c r="A23" s="7"/>
      <c r="B23" s="8">
        <v>1762.3</v>
      </c>
      <c r="C23" s="55" t="s">
        <v>95</v>
      </c>
      <c r="D23" s="55" t="s">
        <v>183</v>
      </c>
    </row>
    <row r="24" spans="1:4" ht="12.75">
      <c r="A24" s="7"/>
      <c r="B24" s="8">
        <v>476</v>
      </c>
      <c r="C24" s="55" t="s">
        <v>184</v>
      </c>
      <c r="D24" s="55" t="s">
        <v>185</v>
      </c>
    </row>
    <row r="25" spans="1:4" ht="12.75">
      <c r="A25" s="7"/>
      <c r="B25" s="8">
        <v>2588.25</v>
      </c>
      <c r="C25" s="7" t="s">
        <v>186</v>
      </c>
      <c r="D25" s="1" t="s">
        <v>34</v>
      </c>
    </row>
    <row r="26" spans="1:4" ht="12.75">
      <c r="A26" s="7"/>
      <c r="B26" s="8">
        <v>0.04</v>
      </c>
      <c r="C26" s="7" t="s">
        <v>95</v>
      </c>
      <c r="D26" s="1" t="s">
        <v>104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7" t="s">
        <v>6</v>
      </c>
      <c r="B53" s="93">
        <f>SUM(B55:B58)</f>
        <v>0</v>
      </c>
      <c r="C53" s="95"/>
      <c r="D53" s="95"/>
    </row>
    <row r="54" spans="1:4" ht="12.75" customHeight="1">
      <c r="A54" s="98"/>
      <c r="B54" s="94"/>
      <c r="C54" s="96"/>
      <c r="D54" s="9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1" t="s">
        <v>7</v>
      </c>
      <c r="B61" s="93">
        <v>0</v>
      </c>
      <c r="C61" s="95"/>
      <c r="D61" s="95"/>
    </row>
    <row r="62" spans="1:4" ht="12.75" customHeight="1">
      <c r="A62" s="92"/>
      <c r="B62" s="94"/>
      <c r="C62" s="96"/>
      <c r="D62" s="9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5548.15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31</v>
      </c>
      <c r="B71" s="3"/>
      <c r="C71" s="99" t="s">
        <v>20</v>
      </c>
      <c r="D71" s="9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23</v>
      </c>
      <c r="D75" s="82"/>
    </row>
    <row r="76" spans="2:4" ht="15.75">
      <c r="B76" s="3"/>
      <c r="C76" s="82" t="s">
        <v>24</v>
      </c>
      <c r="D76" s="8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3" sqref="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 customHeight="1">
      <c r="A13" s="89"/>
      <c r="B13" s="100"/>
      <c r="C13" s="89"/>
      <c r="D13" s="89"/>
    </row>
    <row r="14" spans="1:4" ht="12.75" customHeight="1">
      <c r="A14" s="90"/>
      <c r="B14" s="101"/>
      <c r="C14" s="90"/>
      <c r="D14" s="90"/>
    </row>
    <row r="15" spans="1:4" ht="12.75" customHeight="1">
      <c r="A15" s="91" t="s">
        <v>4</v>
      </c>
      <c r="B15" s="93">
        <f>B17</f>
        <v>0</v>
      </c>
      <c r="C15" s="95"/>
      <c r="D15" s="95"/>
    </row>
    <row r="16" spans="1:4" ht="12.75" customHeight="1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1" t="s">
        <v>5</v>
      </c>
      <c r="B20" s="93">
        <f>SUM(B22:B50)</f>
        <v>25021.8</v>
      </c>
      <c r="C20" s="95"/>
      <c r="D20" s="95"/>
    </row>
    <row r="21" spans="1:4" ht="12.75" customHeight="1">
      <c r="A21" s="92"/>
      <c r="B21" s="94"/>
      <c r="C21" s="96"/>
      <c r="D21" s="96"/>
    </row>
    <row r="22" spans="1:4" ht="12.75">
      <c r="A22" s="7"/>
      <c r="B22" s="56">
        <v>25021.8</v>
      </c>
      <c r="C22" s="55" t="s">
        <v>96</v>
      </c>
      <c r="D22" s="55" t="s">
        <v>40</v>
      </c>
    </row>
    <row r="23" spans="1:4" ht="12.75">
      <c r="A23" s="7"/>
      <c r="B23" s="8"/>
      <c r="C23" s="55"/>
      <c r="D23" s="55"/>
    </row>
    <row r="24" spans="1:4" ht="12.75">
      <c r="A24" s="7"/>
      <c r="B24" s="8"/>
      <c r="C24" s="55"/>
      <c r="D24" s="55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7" t="s">
        <v>6</v>
      </c>
      <c r="B53" s="93">
        <f>SUM(B55:B58)</f>
        <v>0</v>
      </c>
      <c r="C53" s="95"/>
      <c r="D53" s="95"/>
    </row>
    <row r="54" spans="1:4" ht="12.75" customHeight="1">
      <c r="A54" s="98"/>
      <c r="B54" s="94"/>
      <c r="C54" s="96"/>
      <c r="D54" s="9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1" t="s">
        <v>7</v>
      </c>
      <c r="B61" s="93">
        <v>0</v>
      </c>
      <c r="C61" s="95"/>
      <c r="D61" s="95"/>
    </row>
    <row r="62" spans="1:4" ht="12.75" customHeight="1">
      <c r="A62" s="92"/>
      <c r="B62" s="94"/>
      <c r="C62" s="96"/>
      <c r="D62" s="9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25021.8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31</v>
      </c>
      <c r="B71" s="3"/>
      <c r="C71" s="99" t="s">
        <v>20</v>
      </c>
      <c r="D71" s="9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23</v>
      </c>
      <c r="D75" s="82"/>
    </row>
    <row r="76" spans="2:4" ht="15.75">
      <c r="B76" s="3"/>
      <c r="C76" s="82" t="s">
        <v>24</v>
      </c>
      <c r="D76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J67" sqref="J6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 customHeight="1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 customHeight="1">
      <c r="A13" s="89"/>
      <c r="B13" s="100"/>
      <c r="C13" s="89"/>
      <c r="D13" s="89"/>
    </row>
    <row r="14" spans="1:4" ht="12.75" customHeight="1">
      <c r="A14" s="90"/>
      <c r="B14" s="101"/>
      <c r="C14" s="90"/>
      <c r="D14" s="90"/>
    </row>
    <row r="15" spans="1:4" ht="12.75" customHeight="1">
      <c r="A15" s="91" t="s">
        <v>4</v>
      </c>
      <c r="B15" s="93">
        <f>B17</f>
        <v>0</v>
      </c>
      <c r="C15" s="95"/>
      <c r="D15" s="95"/>
    </row>
    <row r="16" spans="1:4" ht="12.75" customHeight="1">
      <c r="A16" s="92"/>
      <c r="B16" s="94"/>
      <c r="C16" s="96"/>
      <c r="D16" s="9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1" t="s">
        <v>5</v>
      </c>
      <c r="B20" s="93">
        <f>SUM(B22:B50)</f>
        <v>0</v>
      </c>
      <c r="C20" s="95"/>
      <c r="D20" s="95"/>
    </row>
    <row r="21" spans="1:4" ht="12.75" customHeight="1">
      <c r="A21" s="92"/>
      <c r="B21" s="94"/>
      <c r="C21" s="96"/>
      <c r="D21" s="96"/>
    </row>
    <row r="22" spans="1:4" ht="12.75">
      <c r="A22" s="7"/>
      <c r="B22" s="21"/>
      <c r="C22" s="44"/>
      <c r="D22" s="18"/>
    </row>
    <row r="23" spans="1:4" ht="12.75">
      <c r="A23" s="7"/>
      <c r="B23" s="8"/>
      <c r="C23" s="55"/>
      <c r="D23" s="55"/>
    </row>
    <row r="24" spans="1:4" ht="12.75">
      <c r="A24" s="7"/>
      <c r="B24" s="8"/>
      <c r="C24" s="55"/>
      <c r="D24" s="55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7" t="s">
        <v>6</v>
      </c>
      <c r="B53" s="93">
        <f>SUM(B55:B58)</f>
        <v>0</v>
      </c>
      <c r="C53" s="95"/>
      <c r="D53" s="95"/>
    </row>
    <row r="54" spans="1:4" ht="12.75" customHeight="1">
      <c r="A54" s="98"/>
      <c r="B54" s="94"/>
      <c r="C54" s="96"/>
      <c r="D54" s="9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1" t="s">
        <v>7</v>
      </c>
      <c r="B61" s="93">
        <v>0</v>
      </c>
      <c r="C61" s="95"/>
      <c r="D61" s="95"/>
    </row>
    <row r="62" spans="1:4" ht="12.75" customHeight="1">
      <c r="A62" s="92"/>
      <c r="B62" s="94"/>
      <c r="C62" s="96"/>
      <c r="D62" s="96"/>
    </row>
    <row r="63" spans="1:4" ht="12.75">
      <c r="A63" s="1"/>
      <c r="B63" s="2">
        <v>97264.25</v>
      </c>
      <c r="C63" s="1" t="s">
        <v>97</v>
      </c>
      <c r="D63" s="1" t="s">
        <v>98</v>
      </c>
    </row>
    <row r="64" spans="1:4" ht="12.75">
      <c r="A64" s="1"/>
      <c r="B64" s="2">
        <v>8923.33</v>
      </c>
      <c r="C64" s="1" t="s">
        <v>97</v>
      </c>
      <c r="D64" s="1" t="s">
        <v>99</v>
      </c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2" t="s">
        <v>9</v>
      </c>
      <c r="D70" s="82"/>
    </row>
    <row r="71" spans="1:4" ht="15.75">
      <c r="A71" s="4" t="s">
        <v>31</v>
      </c>
      <c r="B71" s="3"/>
      <c r="C71" s="99" t="s">
        <v>20</v>
      </c>
      <c r="D71" s="99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2" t="s">
        <v>23</v>
      </c>
      <c r="D75" s="82"/>
    </row>
    <row r="76" spans="2:4" ht="15.75">
      <c r="B76" s="3"/>
      <c r="C76" s="82" t="s">
        <v>24</v>
      </c>
      <c r="D76" s="8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26">
      <selection activeCell="B28" sqref="B28:D29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38.421875" style="0" customWidth="1"/>
    <col min="4" max="4" width="36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1" t="s">
        <v>5</v>
      </c>
      <c r="B24" s="93">
        <f>SUM(B26:B45)</f>
        <v>12309.89</v>
      </c>
      <c r="C24" s="95"/>
      <c r="D24" s="95"/>
    </row>
    <row r="25" spans="1:4" ht="12.75">
      <c r="A25" s="92"/>
      <c r="B25" s="94"/>
      <c r="C25" s="96"/>
      <c r="D25" s="96"/>
    </row>
    <row r="26" spans="1:4" ht="12.75">
      <c r="A26" s="1"/>
      <c r="B26" s="8">
        <v>9887.91</v>
      </c>
      <c r="C26" s="44" t="s">
        <v>101</v>
      </c>
      <c r="D26" s="18" t="s">
        <v>102</v>
      </c>
    </row>
    <row r="27" spans="1:4" ht="12.75">
      <c r="A27" s="1"/>
      <c r="B27" s="2">
        <v>2421.98</v>
      </c>
      <c r="C27" s="44" t="s">
        <v>103</v>
      </c>
      <c r="D27" s="18" t="s">
        <v>104</v>
      </c>
    </row>
    <row r="28" spans="1:4" ht="12.75">
      <c r="A28" s="1"/>
      <c r="B28" s="2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7" t="s">
        <v>6</v>
      </c>
      <c r="B47" s="93">
        <v>0</v>
      </c>
      <c r="C47" s="95"/>
      <c r="D47" s="95"/>
    </row>
    <row r="48" spans="1:4" ht="17.25" customHeight="1">
      <c r="A48" s="98"/>
      <c r="B48" s="94"/>
      <c r="C48" s="96"/>
      <c r="D48" s="96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1" t="s">
        <v>7</v>
      </c>
      <c r="B55" s="93">
        <v>0</v>
      </c>
      <c r="C55" s="95"/>
      <c r="D55" s="95"/>
    </row>
    <row r="56" spans="1:4" ht="12.75">
      <c r="A56" s="92"/>
      <c r="B56" s="94"/>
      <c r="C56" s="96"/>
      <c r="D56" s="96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12309.89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2" t="s">
        <v>9</v>
      </c>
      <c r="D64" s="82"/>
    </row>
    <row r="65" spans="1:4" ht="15.75">
      <c r="A65" s="4" t="s">
        <v>31</v>
      </c>
      <c r="B65" s="3"/>
      <c r="C65" s="99" t="s">
        <v>18</v>
      </c>
      <c r="D65" s="99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2" t="s">
        <v>23</v>
      </c>
      <c r="D69" s="82"/>
    </row>
    <row r="70" spans="2:4" ht="15.75">
      <c r="B70" s="3"/>
      <c r="C70" s="82" t="s">
        <v>24</v>
      </c>
      <c r="D70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6">
      <selection activeCell="D26" sqref="D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1" t="s">
        <v>5</v>
      </c>
      <c r="B24" s="93">
        <f>SUM(B26:B57)</f>
        <v>12297.01</v>
      </c>
      <c r="C24" s="95"/>
      <c r="D24" s="95"/>
    </row>
    <row r="25" spans="1:4" ht="12.75">
      <c r="A25" s="92"/>
      <c r="B25" s="94"/>
      <c r="C25" s="96"/>
      <c r="D25" s="96"/>
    </row>
    <row r="26" spans="1:4" ht="12.75">
      <c r="A26" s="1"/>
      <c r="B26" s="21">
        <v>12297.01</v>
      </c>
      <c r="C26" s="44" t="s">
        <v>105</v>
      </c>
      <c r="D26" s="18" t="s">
        <v>41</v>
      </c>
    </row>
    <row r="27" spans="1:4" ht="12.75">
      <c r="A27" s="1"/>
      <c r="B27" s="21"/>
      <c r="C27" s="44"/>
      <c r="D27" s="18"/>
    </row>
    <row r="28" spans="1:4" ht="12.75">
      <c r="A28" s="1"/>
      <c r="B28" s="21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97" t="s">
        <v>6</v>
      </c>
      <c r="B58" s="93"/>
      <c r="C58" s="95"/>
      <c r="D58" s="95"/>
    </row>
    <row r="59" spans="1:4" ht="18" customHeight="1">
      <c r="A59" s="98"/>
      <c r="B59" s="94"/>
      <c r="C59" s="96"/>
      <c r="D59" s="96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91" t="s">
        <v>7</v>
      </c>
      <c r="B66" s="93">
        <v>0</v>
      </c>
      <c r="C66" s="95"/>
      <c r="D66" s="95"/>
    </row>
    <row r="67" spans="1:4" ht="12.75">
      <c r="A67" s="92"/>
      <c r="B67" s="94"/>
      <c r="C67" s="96"/>
      <c r="D67" s="96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</f>
        <v>12297.01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82" t="s">
        <v>9</v>
      </c>
      <c r="D75" s="82"/>
    </row>
    <row r="76" spans="1:4" ht="15.75">
      <c r="A76" s="4" t="s">
        <v>31</v>
      </c>
      <c r="B76" s="3"/>
      <c r="C76" s="99" t="s">
        <v>16</v>
      </c>
      <c r="D76" s="99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2" t="s">
        <v>23</v>
      </c>
      <c r="D80" s="82"/>
    </row>
    <row r="81" spans="2:4" ht="15.75">
      <c r="B81" s="3"/>
      <c r="C81" s="82" t="s">
        <v>24</v>
      </c>
      <c r="D81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A66:A67"/>
    <mergeCell ref="B66:B67"/>
    <mergeCell ref="C66:C67"/>
    <mergeCell ref="D66:D67"/>
    <mergeCell ref="C75:D75"/>
    <mergeCell ref="C76:D76"/>
    <mergeCell ref="C80:D80"/>
    <mergeCell ref="C81:D8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15">
      <selection activeCell="D26" sqref="D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1" t="s">
        <v>5</v>
      </c>
      <c r="B24" s="93">
        <f>SUM(B26:B139)</f>
        <v>115.95</v>
      </c>
      <c r="C24" s="95"/>
      <c r="D24" s="95"/>
    </row>
    <row r="25" spans="1:4" ht="12.75">
      <c r="A25" s="92"/>
      <c r="B25" s="94"/>
      <c r="C25" s="96"/>
      <c r="D25" s="96"/>
    </row>
    <row r="26" spans="1:4" ht="12.75">
      <c r="A26" s="1"/>
      <c r="B26" s="75">
        <v>115.95</v>
      </c>
      <c r="C26" s="43" t="s">
        <v>106</v>
      </c>
      <c r="D26" s="64" t="s">
        <v>34</v>
      </c>
    </row>
    <row r="27" spans="1:4" ht="12.75">
      <c r="A27" s="1"/>
      <c r="B27" s="75"/>
      <c r="C27" s="43"/>
      <c r="D27" s="64"/>
    </row>
    <row r="28" spans="1:4" ht="12.75">
      <c r="A28" s="1"/>
      <c r="B28" s="75"/>
      <c r="C28" s="43"/>
      <c r="D28" s="64"/>
    </row>
    <row r="29" spans="1:4" ht="12.75">
      <c r="A29" s="1"/>
      <c r="B29" s="75"/>
      <c r="C29" s="43"/>
      <c r="D29" s="64"/>
    </row>
    <row r="30" spans="1:4" ht="12.75">
      <c r="A30" s="1"/>
      <c r="B30" s="75"/>
      <c r="C30" s="43"/>
      <c r="D30" s="77"/>
    </row>
    <row r="31" spans="1:4" ht="12.75">
      <c r="A31" s="1"/>
      <c r="B31" s="75"/>
      <c r="C31" s="43"/>
      <c r="D31" s="64"/>
    </row>
    <row r="32" spans="1:4" ht="12.75">
      <c r="A32" s="1"/>
      <c r="B32" s="75"/>
      <c r="C32" s="76"/>
      <c r="D32" s="59"/>
    </row>
    <row r="33" spans="1:4" ht="12.75">
      <c r="A33" s="1"/>
      <c r="B33" s="75"/>
      <c r="C33" s="43"/>
      <c r="D33" s="77"/>
    </row>
    <row r="34" spans="1:4" ht="12.75">
      <c r="A34" s="1"/>
      <c r="B34" s="75"/>
      <c r="C34" s="59"/>
      <c r="D34" s="77"/>
    </row>
    <row r="35" spans="1:4" ht="12.75">
      <c r="A35" s="1"/>
      <c r="B35" s="21"/>
      <c r="C35" s="43"/>
      <c r="D35" s="64"/>
    </row>
    <row r="36" spans="1:4" ht="12.75">
      <c r="A36" s="1"/>
      <c r="B36" s="21"/>
      <c r="C36" s="43"/>
      <c r="D36" s="64"/>
    </row>
    <row r="37" spans="1:4" ht="12.75">
      <c r="A37" s="1"/>
      <c r="B37" s="21"/>
      <c r="C37" s="43"/>
      <c r="D37" s="64"/>
    </row>
    <row r="38" spans="1:4" ht="12.75">
      <c r="A38" s="1"/>
      <c r="B38" s="21"/>
      <c r="C38" s="43"/>
      <c r="D38" s="64"/>
    </row>
    <row r="39" spans="1:4" ht="12.75">
      <c r="A39" s="1"/>
      <c r="B39" s="21"/>
      <c r="C39" s="43"/>
      <c r="D39" s="64"/>
    </row>
    <row r="40" spans="1:4" ht="12.75">
      <c r="A40" s="1"/>
      <c r="B40" s="21"/>
      <c r="C40" s="43"/>
      <c r="D40" s="64"/>
    </row>
    <row r="41" spans="1:4" ht="12.75">
      <c r="A41" s="1"/>
      <c r="B41" s="21"/>
      <c r="C41" s="44"/>
      <c r="D41" s="64"/>
    </row>
    <row r="42" spans="1:4" ht="12.75">
      <c r="A42" s="1"/>
      <c r="B42" s="21"/>
      <c r="C42" s="44"/>
      <c r="D42" s="64"/>
    </row>
    <row r="43" spans="1:4" ht="12.75">
      <c r="A43" s="1"/>
      <c r="B43" s="21"/>
      <c r="C43" s="44"/>
      <c r="D43" s="64"/>
    </row>
    <row r="44" spans="1:4" ht="12.75">
      <c r="A44" s="1"/>
      <c r="B44" s="21"/>
      <c r="C44" s="44"/>
      <c r="D44" s="64"/>
    </row>
    <row r="45" spans="1:4" ht="12.75">
      <c r="A45" s="1"/>
      <c r="B45" s="21"/>
      <c r="C45" s="44"/>
      <c r="D45" s="64"/>
    </row>
    <row r="46" spans="1:4" ht="12.75">
      <c r="A46" s="1"/>
      <c r="B46" s="21"/>
      <c r="C46" s="44"/>
      <c r="D46" s="64"/>
    </row>
    <row r="47" spans="1:4" ht="12.75">
      <c r="A47" s="1"/>
      <c r="B47" s="21"/>
      <c r="C47" s="44"/>
      <c r="D47" s="64"/>
    </row>
    <row r="48" spans="1:4" ht="12.75">
      <c r="A48" s="1"/>
      <c r="B48" s="21"/>
      <c r="C48" s="44"/>
      <c r="D48" s="64"/>
    </row>
    <row r="49" spans="1:4" ht="12.75">
      <c r="A49" s="1"/>
      <c r="B49" s="21"/>
      <c r="C49" s="44"/>
      <c r="D49" s="64"/>
    </row>
    <row r="50" spans="1:4" ht="12.75">
      <c r="A50" s="1"/>
      <c r="B50" s="21"/>
      <c r="C50" s="44"/>
      <c r="D50" s="64"/>
    </row>
    <row r="51" spans="1:4" ht="12.75">
      <c r="A51" s="1"/>
      <c r="B51" s="21"/>
      <c r="C51" s="43"/>
      <c r="D51" s="64"/>
    </row>
    <row r="52" spans="1:4" ht="12.75">
      <c r="A52" s="1"/>
      <c r="B52" s="21"/>
      <c r="C52" s="43"/>
      <c r="D52" s="64"/>
    </row>
    <row r="53" spans="1:4" ht="12.75">
      <c r="A53" s="1"/>
      <c r="B53" s="21"/>
      <c r="C53" s="43"/>
      <c r="D53" s="64"/>
    </row>
    <row r="54" spans="1:4" ht="12.75">
      <c r="A54" s="1"/>
      <c r="B54" s="21"/>
      <c r="C54" s="43"/>
      <c r="D54" s="64"/>
    </row>
    <row r="55" spans="1:4" ht="12.75">
      <c r="A55" s="1"/>
      <c r="B55" s="21"/>
      <c r="C55" s="43"/>
      <c r="D55" s="64"/>
    </row>
    <row r="56" spans="1:4" ht="12.75">
      <c r="A56" s="1"/>
      <c r="B56" s="21"/>
      <c r="C56" s="44"/>
      <c r="D56" s="64"/>
    </row>
    <row r="57" spans="1:4" ht="12.75">
      <c r="A57" s="1"/>
      <c r="B57" s="21"/>
      <c r="C57" s="43"/>
      <c r="D57" s="64"/>
    </row>
    <row r="58" spans="1:4" ht="12.75">
      <c r="A58" s="1"/>
      <c r="B58" s="21"/>
      <c r="C58" s="43"/>
      <c r="D58" s="64"/>
    </row>
    <row r="59" spans="1:4" ht="12.75">
      <c r="A59" s="1"/>
      <c r="B59" s="21"/>
      <c r="C59" s="43"/>
      <c r="D59" s="64"/>
    </row>
    <row r="60" spans="1:4" ht="12.75">
      <c r="A60" s="1"/>
      <c r="B60" s="21"/>
      <c r="C60" s="43"/>
      <c r="D60" s="64"/>
    </row>
    <row r="61" spans="1:4" ht="12.75">
      <c r="A61" s="1"/>
      <c r="B61" s="21"/>
      <c r="C61" s="43"/>
      <c r="D61" s="64"/>
    </row>
    <row r="62" spans="1:4" ht="12.75">
      <c r="A62" s="1"/>
      <c r="B62" s="21"/>
      <c r="C62" s="43"/>
      <c r="D62" s="64"/>
    </row>
    <row r="63" spans="1:4" ht="12.75">
      <c r="A63" s="1"/>
      <c r="B63" s="21"/>
      <c r="C63" s="43"/>
      <c r="D63" s="64"/>
    </row>
    <row r="64" spans="1:4" ht="12.75">
      <c r="A64" s="1"/>
      <c r="B64" s="21"/>
      <c r="C64" s="43"/>
      <c r="D64" s="64"/>
    </row>
    <row r="65" spans="1:4" ht="12.75">
      <c r="A65" s="1"/>
      <c r="B65" s="21"/>
      <c r="C65" s="43"/>
      <c r="D65" s="64"/>
    </row>
    <row r="66" spans="1:4" ht="12.75">
      <c r="A66" s="1"/>
      <c r="B66" s="21"/>
      <c r="C66" s="43"/>
      <c r="D66" s="64"/>
    </row>
    <row r="67" spans="1:4" ht="12.75">
      <c r="A67" s="1"/>
      <c r="B67" s="21"/>
      <c r="C67" s="43"/>
      <c r="D67" s="64"/>
    </row>
    <row r="68" spans="1:4" ht="12.75">
      <c r="A68" s="1"/>
      <c r="B68" s="21"/>
      <c r="C68" s="43"/>
      <c r="D68" s="64"/>
    </row>
    <row r="69" spans="1:4" ht="12.75">
      <c r="A69" s="1"/>
      <c r="B69" s="21"/>
      <c r="C69" s="43"/>
      <c r="D69" s="64"/>
    </row>
    <row r="70" spans="1:4" ht="12.75">
      <c r="A70" s="1"/>
      <c r="B70" s="21"/>
      <c r="C70" s="43"/>
      <c r="D70" s="64"/>
    </row>
    <row r="71" spans="1:4" ht="12.75">
      <c r="A71" s="1"/>
      <c r="B71" s="21"/>
      <c r="C71" s="43"/>
      <c r="D71" s="64"/>
    </row>
    <row r="72" spans="1:4" ht="12.75">
      <c r="A72" s="1"/>
      <c r="B72" s="21"/>
      <c r="C72" s="43"/>
      <c r="D72" s="64"/>
    </row>
    <row r="73" spans="1:4" ht="12.75">
      <c r="A73" s="1"/>
      <c r="B73" s="21"/>
      <c r="C73" s="43"/>
      <c r="D73" s="64"/>
    </row>
    <row r="74" spans="1:4" ht="12.75">
      <c r="A74" s="1"/>
      <c r="B74" s="21"/>
      <c r="C74" s="43"/>
      <c r="D74" s="77"/>
    </row>
    <row r="75" spans="1:4" ht="12.75">
      <c r="A75" s="1"/>
      <c r="B75" s="21"/>
      <c r="C75" s="43"/>
      <c r="D75" s="77"/>
    </row>
    <row r="76" spans="1:4" ht="12.75">
      <c r="A76" s="1"/>
      <c r="B76" s="21"/>
      <c r="C76" s="43"/>
      <c r="D76" s="77"/>
    </row>
    <row r="77" spans="1:4" ht="12.75">
      <c r="A77" s="1"/>
      <c r="B77" s="21"/>
      <c r="C77" s="43"/>
      <c r="D77" s="77"/>
    </row>
    <row r="78" spans="1:4" ht="12.75">
      <c r="A78" s="1"/>
      <c r="B78" s="21"/>
      <c r="C78" s="43"/>
      <c r="D78" s="77"/>
    </row>
    <row r="79" spans="1:4" ht="12.75">
      <c r="A79" s="1"/>
      <c r="B79" s="21"/>
      <c r="C79" s="43"/>
      <c r="D79" s="77"/>
    </row>
    <row r="80" spans="1:4" ht="12.75">
      <c r="A80" s="1"/>
      <c r="B80" s="21"/>
      <c r="C80" s="43"/>
      <c r="D80" s="77"/>
    </row>
    <row r="81" spans="1:4" ht="12.75">
      <c r="A81" s="1"/>
      <c r="B81" s="21"/>
      <c r="C81" s="43"/>
      <c r="D81" s="77"/>
    </row>
    <row r="82" spans="1:4" ht="12.75">
      <c r="A82" s="1"/>
      <c r="B82" s="21"/>
      <c r="C82" s="43"/>
      <c r="D82" s="77"/>
    </row>
    <row r="83" spans="1:4" ht="12.75">
      <c r="A83" s="1"/>
      <c r="B83" s="21"/>
      <c r="C83" s="43"/>
      <c r="D83" s="77"/>
    </row>
    <row r="84" spans="1:4" ht="12.75">
      <c r="A84" s="1"/>
      <c r="B84" s="21"/>
      <c r="C84" s="43"/>
      <c r="D84" s="77"/>
    </row>
    <row r="85" spans="1:4" ht="12.75">
      <c r="A85" s="1"/>
      <c r="B85" s="21"/>
      <c r="C85" s="43"/>
      <c r="D85" s="77"/>
    </row>
    <row r="86" spans="1:4" ht="12.75">
      <c r="A86" s="1"/>
      <c r="B86" s="21"/>
      <c r="C86" s="43"/>
      <c r="D86" s="77"/>
    </row>
    <row r="87" spans="1:4" ht="12.75">
      <c r="A87" s="1"/>
      <c r="B87" s="21"/>
      <c r="C87" s="43"/>
      <c r="D87" s="77"/>
    </row>
    <row r="88" spans="1:4" ht="12.75">
      <c r="A88" s="1"/>
      <c r="B88" s="21"/>
      <c r="C88" s="43"/>
      <c r="D88" s="77"/>
    </row>
    <row r="89" spans="1:4" ht="12.75">
      <c r="A89" s="1"/>
      <c r="B89" s="21"/>
      <c r="C89" s="43"/>
      <c r="D89" s="77"/>
    </row>
    <row r="90" spans="1:4" ht="12.75">
      <c r="A90" s="1"/>
      <c r="B90" s="21"/>
      <c r="C90" s="43"/>
      <c r="D90" s="77"/>
    </row>
    <row r="91" spans="1:4" ht="12.75">
      <c r="A91" s="1"/>
      <c r="B91" s="21"/>
      <c r="C91" s="43"/>
      <c r="D91" s="77"/>
    </row>
    <row r="92" spans="1:4" ht="12.75">
      <c r="A92" s="1"/>
      <c r="B92" s="21"/>
      <c r="C92" s="43"/>
      <c r="D92" s="77"/>
    </row>
    <row r="93" spans="1:4" ht="12.75">
      <c r="A93" s="1"/>
      <c r="B93" s="21"/>
      <c r="C93" s="43"/>
      <c r="D93" s="77"/>
    </row>
    <row r="94" spans="1:4" ht="12.75">
      <c r="A94" s="1"/>
      <c r="B94" s="21"/>
      <c r="C94" s="43"/>
      <c r="D94" s="77"/>
    </row>
    <row r="95" spans="1:4" ht="12.75">
      <c r="A95" s="1"/>
      <c r="B95" s="21"/>
      <c r="C95" s="43"/>
      <c r="D95" s="77"/>
    </row>
    <row r="96" spans="1:4" ht="12.75">
      <c r="A96" s="1"/>
      <c r="B96" s="21"/>
      <c r="C96" s="43"/>
      <c r="D96" s="77"/>
    </row>
    <row r="97" spans="1:4" ht="12.75">
      <c r="A97" s="1"/>
      <c r="B97" s="21"/>
      <c r="C97" s="43"/>
      <c r="D97" s="77"/>
    </row>
    <row r="98" spans="1:4" ht="12.75">
      <c r="A98" s="1"/>
      <c r="B98" s="21"/>
      <c r="C98" s="43"/>
      <c r="D98" s="77"/>
    </row>
    <row r="99" spans="1:4" ht="12.75">
      <c r="A99" s="1"/>
      <c r="B99" s="21"/>
      <c r="C99" s="43"/>
      <c r="D99" s="77"/>
    </row>
    <row r="100" spans="1:4" ht="12.75">
      <c r="A100" s="1"/>
      <c r="B100" s="21"/>
      <c r="C100" s="43"/>
      <c r="D100" s="77"/>
    </row>
    <row r="101" spans="1:4" ht="12.75">
      <c r="A101" s="1"/>
      <c r="B101" s="21"/>
      <c r="C101" s="43"/>
      <c r="D101" s="77"/>
    </row>
    <row r="102" spans="1:4" ht="12.75">
      <c r="A102" s="1"/>
      <c r="B102" s="21"/>
      <c r="C102" s="43"/>
      <c r="D102" s="77"/>
    </row>
    <row r="103" spans="1:4" ht="12.75">
      <c r="A103" s="1"/>
      <c r="B103" s="21"/>
      <c r="C103" s="43"/>
      <c r="D103" s="77"/>
    </row>
    <row r="104" spans="1:4" ht="12.75">
      <c r="A104" s="1"/>
      <c r="B104" s="21"/>
      <c r="C104" s="43"/>
      <c r="D104" s="77"/>
    </row>
    <row r="105" spans="1:4" ht="12.75">
      <c r="A105" s="1"/>
      <c r="B105" s="21"/>
      <c r="C105" s="43"/>
      <c r="D105" s="77"/>
    </row>
    <row r="106" spans="1:4" ht="12.75">
      <c r="A106" s="1"/>
      <c r="B106" s="21"/>
      <c r="C106" s="43"/>
      <c r="D106" s="77"/>
    </row>
    <row r="107" spans="1:4" ht="12.75">
      <c r="A107" s="1"/>
      <c r="B107" s="21"/>
      <c r="C107" s="43"/>
      <c r="D107" s="77"/>
    </row>
    <row r="108" spans="1:4" ht="12.75">
      <c r="A108" s="1"/>
      <c r="B108" s="21"/>
      <c r="C108" s="43"/>
      <c r="D108" s="77"/>
    </row>
    <row r="109" spans="1:4" ht="12.75">
      <c r="A109" s="1"/>
      <c r="B109" s="21"/>
      <c r="C109" s="43"/>
      <c r="D109" s="77"/>
    </row>
    <row r="110" spans="1:4" ht="12.75">
      <c r="A110" s="1"/>
      <c r="B110" s="21"/>
      <c r="C110" s="43"/>
      <c r="D110" s="77"/>
    </row>
    <row r="111" spans="1:4" ht="12.75">
      <c r="A111" s="1"/>
      <c r="B111" s="21"/>
      <c r="C111" s="43"/>
      <c r="D111" s="77"/>
    </row>
    <row r="112" spans="1:4" ht="12.75">
      <c r="A112" s="1"/>
      <c r="B112" s="21"/>
      <c r="C112" s="43"/>
      <c r="D112" s="77"/>
    </row>
    <row r="113" spans="1:4" ht="12.75">
      <c r="A113" s="1"/>
      <c r="B113" s="21"/>
      <c r="C113" s="43"/>
      <c r="D113" s="77"/>
    </row>
    <row r="114" spans="1:4" ht="12.75">
      <c r="A114" s="1"/>
      <c r="B114" s="21"/>
      <c r="C114" s="43"/>
      <c r="D114" s="77"/>
    </row>
    <row r="115" spans="1:4" ht="12.75">
      <c r="A115" s="1"/>
      <c r="B115" s="21"/>
      <c r="C115" s="43"/>
      <c r="D115" s="77"/>
    </row>
    <row r="116" spans="1:4" ht="12.75">
      <c r="A116" s="1"/>
      <c r="B116" s="21"/>
      <c r="C116" s="43"/>
      <c r="D116" s="77"/>
    </row>
    <row r="117" spans="1:4" ht="12.75">
      <c r="A117" s="1"/>
      <c r="B117" s="21"/>
      <c r="C117" s="43"/>
      <c r="D117" s="77"/>
    </row>
    <row r="118" spans="1:4" ht="12.75">
      <c r="A118" s="1"/>
      <c r="B118" s="21"/>
      <c r="C118" s="43"/>
      <c r="D118" s="77"/>
    </row>
    <row r="119" spans="1:4" ht="12.75">
      <c r="A119" s="1"/>
      <c r="B119" s="21"/>
      <c r="C119" s="43"/>
      <c r="D119" s="77"/>
    </row>
    <row r="120" spans="1:4" ht="12.75">
      <c r="A120" s="1"/>
      <c r="B120" s="21"/>
      <c r="C120" s="43"/>
      <c r="D120" s="77"/>
    </row>
    <row r="121" spans="1:4" ht="12.75">
      <c r="A121" s="1"/>
      <c r="B121" s="21"/>
      <c r="C121" s="43"/>
      <c r="D121" s="77"/>
    </row>
    <row r="122" spans="1:4" ht="12.75">
      <c r="A122" s="1"/>
      <c r="B122" s="21"/>
      <c r="C122" s="43"/>
      <c r="D122" s="77"/>
    </row>
    <row r="123" spans="1:4" ht="12.75">
      <c r="A123" s="1"/>
      <c r="B123" s="21"/>
      <c r="C123" s="43"/>
      <c r="D123" s="77"/>
    </row>
    <row r="124" spans="1:4" ht="12.75">
      <c r="A124" s="1"/>
      <c r="B124" s="2"/>
      <c r="C124" s="15"/>
      <c r="D124" s="64"/>
    </row>
    <row r="125" spans="1:4" ht="12.75">
      <c r="A125" s="1"/>
      <c r="B125" s="2"/>
      <c r="C125" s="15"/>
      <c r="D125" s="59"/>
    </row>
    <row r="126" spans="1:4" ht="12.75">
      <c r="A126" s="1"/>
      <c r="B126" s="2"/>
      <c r="C126" s="15"/>
      <c r="D126" s="64"/>
    </row>
    <row r="127" spans="1:4" ht="12.75">
      <c r="A127" s="1"/>
      <c r="B127" s="2"/>
      <c r="C127" s="15"/>
      <c r="D127" s="43"/>
    </row>
    <row r="128" spans="1:4" ht="12.75">
      <c r="A128" s="1"/>
      <c r="B128" s="2"/>
      <c r="C128" s="15"/>
      <c r="D128" s="43"/>
    </row>
    <row r="129" spans="1:4" ht="12.75">
      <c r="A129" s="1"/>
      <c r="B129" s="2"/>
      <c r="C129" s="15"/>
      <c r="D129" s="43"/>
    </row>
    <row r="130" spans="1:4" ht="12.75">
      <c r="A130" s="1"/>
      <c r="B130" s="2"/>
      <c r="C130" s="15"/>
      <c r="D130" s="43"/>
    </row>
    <row r="131" spans="1:4" ht="12.75">
      <c r="A131" s="1"/>
      <c r="B131" s="2"/>
      <c r="C131" s="1"/>
      <c r="D131" s="43"/>
    </row>
    <row r="132" spans="1:4" ht="12.75">
      <c r="A132" s="1"/>
      <c r="B132" s="2"/>
      <c r="C132" s="1"/>
      <c r="D132" s="43"/>
    </row>
    <row r="133" spans="1:4" ht="12.75">
      <c r="A133" s="1"/>
      <c r="B133" s="2"/>
      <c r="C133" s="1"/>
      <c r="D133" s="43"/>
    </row>
    <row r="134" spans="1:4" ht="12.75">
      <c r="A134" s="1"/>
      <c r="B134" s="2"/>
      <c r="C134" s="1"/>
      <c r="D134" s="43"/>
    </row>
    <row r="135" spans="1:4" ht="12.75">
      <c r="A135" s="1"/>
      <c r="B135" s="2"/>
      <c r="C135" s="1"/>
      <c r="D135" s="43"/>
    </row>
    <row r="136" spans="1:4" ht="12.75">
      <c r="A136" s="1"/>
      <c r="B136" s="2"/>
      <c r="C136" s="1"/>
      <c r="D136" s="43"/>
    </row>
    <row r="137" spans="1:4" ht="12.75">
      <c r="A137" s="1"/>
      <c r="B137" s="2"/>
      <c r="C137" s="1"/>
      <c r="D137" s="43"/>
    </row>
    <row r="138" spans="1:4" ht="12.75">
      <c r="A138" s="1"/>
      <c r="B138" s="2"/>
      <c r="C138" s="1"/>
      <c r="D138" s="43"/>
    </row>
    <row r="139" spans="1:4" ht="12.75">
      <c r="A139" s="1"/>
      <c r="B139" s="2"/>
      <c r="C139" s="1"/>
      <c r="D139" s="43"/>
    </row>
    <row r="140" spans="1:4" ht="12.75">
      <c r="A140" s="1"/>
      <c r="B140" s="2"/>
      <c r="C140" s="1"/>
      <c r="D140" s="1"/>
    </row>
    <row r="141" spans="1:4" ht="12.75" customHeight="1">
      <c r="A141" s="97" t="s">
        <v>6</v>
      </c>
      <c r="B141" s="93"/>
      <c r="C141" s="95"/>
      <c r="D141" s="95"/>
    </row>
    <row r="142" spans="1:4" ht="17.25" customHeight="1">
      <c r="A142" s="98"/>
      <c r="B142" s="94"/>
      <c r="C142" s="96"/>
      <c r="D142" s="96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2"/>
      <c r="C148" s="1"/>
      <c r="D148" s="1"/>
    </row>
    <row r="149" spans="1:4" ht="12.75" customHeight="1">
      <c r="A149" s="91" t="s">
        <v>7</v>
      </c>
      <c r="B149" s="93"/>
      <c r="C149" s="95"/>
      <c r="D149" s="95"/>
    </row>
    <row r="150" spans="1:4" ht="12.75" customHeight="1">
      <c r="A150" s="92"/>
      <c r="B150" s="94"/>
      <c r="C150" s="96"/>
      <c r="D150" s="96"/>
    </row>
    <row r="151" spans="1:4" ht="12.75">
      <c r="A151" s="1"/>
      <c r="B151" s="75"/>
      <c r="C151" s="43"/>
      <c r="D151" s="64"/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2.75">
      <c r="A154" s="1"/>
      <c r="B154" s="2"/>
      <c r="C154" s="1"/>
      <c r="D154" s="1"/>
    </row>
    <row r="155" spans="1:4" ht="15.75">
      <c r="A155" s="9" t="s">
        <v>12</v>
      </c>
      <c r="B155" s="10">
        <f>B24+B149</f>
        <v>115.95</v>
      </c>
      <c r="C155" s="9"/>
      <c r="D155" s="9"/>
    </row>
    <row r="156" ht="12.75">
      <c r="B156" s="3"/>
    </row>
    <row r="157" ht="12.75">
      <c r="B157" s="3"/>
    </row>
    <row r="158" spans="1:4" ht="15.75">
      <c r="A158" s="5" t="s">
        <v>8</v>
      </c>
      <c r="B158" s="3"/>
      <c r="C158" s="82" t="s">
        <v>9</v>
      </c>
      <c r="D158" s="82"/>
    </row>
    <row r="159" spans="1:4" ht="15.75">
      <c r="A159" s="4" t="s">
        <v>31</v>
      </c>
      <c r="B159" s="3"/>
      <c r="C159" s="99" t="s">
        <v>27</v>
      </c>
      <c r="D159" s="99"/>
    </row>
    <row r="160" ht="12.75">
      <c r="B160" s="3"/>
    </row>
    <row r="161" ht="12.75">
      <c r="B161" s="3"/>
    </row>
    <row r="162" ht="12.75">
      <c r="B162" s="3"/>
    </row>
    <row r="163" spans="2:4" ht="15.75">
      <c r="B163" s="3"/>
      <c r="C163" s="82" t="s">
        <v>23</v>
      </c>
      <c r="D163" s="82"/>
    </row>
    <row r="164" spans="2:4" ht="15.75">
      <c r="B164" s="3"/>
      <c r="C164" s="82" t="s">
        <v>24</v>
      </c>
      <c r="D164" s="82"/>
    </row>
  </sheetData>
  <mergeCells count="26">
    <mergeCell ref="C158:D158"/>
    <mergeCell ref="C159:D159"/>
    <mergeCell ref="C163:D163"/>
    <mergeCell ref="C164:D164"/>
    <mergeCell ref="A149:A150"/>
    <mergeCell ref="B149:B150"/>
    <mergeCell ref="C149:C150"/>
    <mergeCell ref="D149:D150"/>
    <mergeCell ref="A141:A142"/>
    <mergeCell ref="B141:B142"/>
    <mergeCell ref="C141:C142"/>
    <mergeCell ref="D141:D14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40">
      <selection activeCell="B26" sqref="B26:D3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1" t="s">
        <v>5</v>
      </c>
      <c r="B24" s="93">
        <f>SUM(B26:B58)</f>
        <v>0</v>
      </c>
      <c r="C24" s="95"/>
      <c r="D24" s="95"/>
    </row>
    <row r="25" spans="1:4" ht="12.75">
      <c r="A25" s="92"/>
      <c r="B25" s="94"/>
      <c r="C25" s="96"/>
      <c r="D25" s="96"/>
    </row>
    <row r="26" spans="1:4" ht="12.75">
      <c r="A26" s="1"/>
      <c r="B26" s="56"/>
      <c r="C26" s="55"/>
      <c r="D26" s="55"/>
    </row>
    <row r="27" spans="1:4" ht="12.75">
      <c r="A27" s="1"/>
      <c r="B27" s="56"/>
      <c r="C27" s="55"/>
      <c r="D27" s="55"/>
    </row>
    <row r="28" spans="1:4" ht="12.75">
      <c r="A28" s="1"/>
      <c r="B28" s="31"/>
      <c r="C28" s="55"/>
      <c r="D28" s="55"/>
    </row>
    <row r="29" spans="1:4" ht="12.75">
      <c r="A29" s="1"/>
      <c r="B29" s="22"/>
      <c r="C29" s="7"/>
      <c r="D29" s="1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7" t="s">
        <v>6</v>
      </c>
      <c r="B60" s="93">
        <v>0</v>
      </c>
      <c r="C60" s="95"/>
      <c r="D60" s="95"/>
    </row>
    <row r="61" spans="1:4" ht="16.5" customHeight="1">
      <c r="A61" s="98"/>
      <c r="B61" s="94"/>
      <c r="C61" s="96"/>
      <c r="D61" s="96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1" t="s">
        <v>7</v>
      </c>
      <c r="B68" s="93">
        <f>B70</f>
        <v>0</v>
      </c>
      <c r="C68" s="95"/>
      <c r="D68" s="95"/>
    </row>
    <row r="69" spans="1:4" ht="12.75">
      <c r="A69" s="92"/>
      <c r="B69" s="94"/>
      <c r="C69" s="96"/>
      <c r="D69" s="96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12</v>
      </c>
      <c r="B74" s="10">
        <f>B15+B24+B60+B68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2" t="s">
        <v>9</v>
      </c>
      <c r="D77" s="82"/>
    </row>
    <row r="78" spans="1:4" ht="15.75">
      <c r="A78" s="4" t="s">
        <v>31</v>
      </c>
      <c r="B78" s="3"/>
      <c r="C78" s="99" t="s">
        <v>25</v>
      </c>
      <c r="D78" s="99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2" t="s">
        <v>23</v>
      </c>
      <c r="D82" s="82"/>
    </row>
    <row r="83" spans="2:4" ht="15.75">
      <c r="B83" s="3"/>
      <c r="C83" s="82" t="s">
        <v>24</v>
      </c>
      <c r="D83" s="82"/>
    </row>
  </sheetData>
  <mergeCells count="26">
    <mergeCell ref="C77:D77"/>
    <mergeCell ref="C78:D78"/>
    <mergeCell ref="C82:D82"/>
    <mergeCell ref="C83:D83"/>
    <mergeCell ref="A68:A69"/>
    <mergeCell ref="B68:B69"/>
    <mergeCell ref="C68:C69"/>
    <mergeCell ref="D68:D69"/>
    <mergeCell ref="A60:A61"/>
    <mergeCell ref="B60:B61"/>
    <mergeCell ref="C60:C61"/>
    <mergeCell ref="D60:D6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123"/>
  <sheetViews>
    <sheetView workbookViewId="0" topLeftCell="A84">
      <selection activeCell="B106" sqref="B106:B10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1" t="s">
        <v>5</v>
      </c>
      <c r="B24" s="93">
        <f>SUM(B26:B86)</f>
        <v>386490.22</v>
      </c>
      <c r="C24" s="95"/>
      <c r="D24" s="95"/>
    </row>
    <row r="25" spans="1:4" ht="12.75">
      <c r="A25" s="92"/>
      <c r="B25" s="94"/>
      <c r="C25" s="96"/>
      <c r="D25" s="96"/>
    </row>
    <row r="26" spans="1:4" ht="15.75">
      <c r="A26" s="23"/>
      <c r="B26" s="56">
        <v>1497.4</v>
      </c>
      <c r="C26" s="20" t="s">
        <v>33</v>
      </c>
      <c r="D26" s="20" t="s">
        <v>34</v>
      </c>
    </row>
    <row r="27" spans="1:4" ht="15.75">
      <c r="A27" s="23"/>
      <c r="B27" s="33">
        <v>10000.72</v>
      </c>
      <c r="C27" s="7" t="s">
        <v>88</v>
      </c>
      <c r="D27" s="7" t="s">
        <v>36</v>
      </c>
    </row>
    <row r="28" spans="1:4" ht="15.75">
      <c r="A28" s="23"/>
      <c r="B28" s="33">
        <v>180.87</v>
      </c>
      <c r="C28" s="7" t="s">
        <v>107</v>
      </c>
      <c r="D28" s="7" t="s">
        <v>36</v>
      </c>
    </row>
    <row r="29" spans="1:4" ht="15.75">
      <c r="A29" s="23"/>
      <c r="B29" s="33">
        <v>770</v>
      </c>
      <c r="C29" s="59" t="s">
        <v>108</v>
      </c>
      <c r="D29" s="78" t="s">
        <v>36</v>
      </c>
    </row>
    <row r="30" spans="1:4" ht="15.75">
      <c r="A30" s="23"/>
      <c r="B30" s="33">
        <v>2993.16</v>
      </c>
      <c r="C30" s="7" t="s">
        <v>109</v>
      </c>
      <c r="D30" s="7" t="s">
        <v>36</v>
      </c>
    </row>
    <row r="31" spans="1:4" ht="15.75">
      <c r="A31" s="23"/>
      <c r="B31" s="33">
        <v>1785</v>
      </c>
      <c r="C31" s="7" t="s">
        <v>85</v>
      </c>
      <c r="D31" s="7" t="s">
        <v>36</v>
      </c>
    </row>
    <row r="32" spans="1:4" ht="15.75">
      <c r="A32" s="23"/>
      <c r="B32" s="33">
        <v>240.38</v>
      </c>
      <c r="C32" s="7" t="s">
        <v>110</v>
      </c>
      <c r="D32" s="7" t="s">
        <v>34</v>
      </c>
    </row>
    <row r="33" spans="1:4" ht="15.75">
      <c r="A33" s="23"/>
      <c r="B33" s="33">
        <v>4165</v>
      </c>
      <c r="C33" s="7" t="s">
        <v>48</v>
      </c>
      <c r="D33" s="7" t="s">
        <v>34</v>
      </c>
    </row>
    <row r="34" spans="1:4" ht="15.75">
      <c r="A34" s="23"/>
      <c r="B34" s="33">
        <v>1354.53</v>
      </c>
      <c r="C34" s="7" t="s">
        <v>111</v>
      </c>
      <c r="D34" s="7" t="s">
        <v>36</v>
      </c>
    </row>
    <row r="35" spans="1:4" ht="15.75">
      <c r="A35" s="23"/>
      <c r="B35" s="33">
        <v>94.68</v>
      </c>
      <c r="C35" s="7" t="s">
        <v>49</v>
      </c>
      <c r="D35" s="7" t="s">
        <v>36</v>
      </c>
    </row>
    <row r="36" spans="1:4" ht="15.75">
      <c r="A36" s="23"/>
      <c r="B36" s="33">
        <v>388.2</v>
      </c>
      <c r="C36" s="7" t="s">
        <v>35</v>
      </c>
      <c r="D36" s="7" t="s">
        <v>36</v>
      </c>
    </row>
    <row r="37" spans="1:4" ht="15.75">
      <c r="A37" s="23"/>
      <c r="B37" s="33">
        <v>595</v>
      </c>
      <c r="C37" s="7" t="s">
        <v>112</v>
      </c>
      <c r="D37" s="7" t="s">
        <v>34</v>
      </c>
    </row>
    <row r="38" spans="1:4" ht="15.75">
      <c r="A38" s="23"/>
      <c r="B38" s="33">
        <v>2990.07</v>
      </c>
      <c r="C38" s="7" t="s">
        <v>50</v>
      </c>
      <c r="D38" s="7" t="s">
        <v>36</v>
      </c>
    </row>
    <row r="39" spans="1:4" ht="15.75">
      <c r="A39" s="23"/>
      <c r="B39" s="33">
        <v>107.1</v>
      </c>
      <c r="C39" s="7" t="s">
        <v>113</v>
      </c>
      <c r="D39" s="7" t="s">
        <v>36</v>
      </c>
    </row>
    <row r="40" spans="1:4" ht="15.75">
      <c r="A40" s="23"/>
      <c r="B40" s="33">
        <v>1071</v>
      </c>
      <c r="C40" s="7" t="s">
        <v>51</v>
      </c>
      <c r="D40" s="7" t="s">
        <v>36</v>
      </c>
    </row>
    <row r="41" spans="1:4" ht="15.75">
      <c r="A41" s="23"/>
      <c r="B41" s="33">
        <v>3424.25</v>
      </c>
      <c r="C41" s="34" t="s">
        <v>52</v>
      </c>
      <c r="D41" s="7" t="s">
        <v>34</v>
      </c>
    </row>
    <row r="42" spans="1:4" ht="15.75">
      <c r="A42" s="23"/>
      <c r="B42" s="8">
        <v>523.6</v>
      </c>
      <c r="C42" s="7" t="s">
        <v>87</v>
      </c>
      <c r="D42" s="7" t="s">
        <v>36</v>
      </c>
    </row>
    <row r="43" spans="1:4" ht="15.75">
      <c r="A43" s="23"/>
      <c r="B43" s="8">
        <v>25821.82</v>
      </c>
      <c r="C43" s="7" t="s">
        <v>114</v>
      </c>
      <c r="D43" s="7" t="s">
        <v>36</v>
      </c>
    </row>
    <row r="44" spans="1:4" ht="15.75">
      <c r="A44" s="23"/>
      <c r="B44" s="79">
        <v>3986.5</v>
      </c>
      <c r="C44" s="7" t="s">
        <v>115</v>
      </c>
      <c r="D44" s="7" t="s">
        <v>34</v>
      </c>
    </row>
    <row r="45" spans="1:4" ht="15.75">
      <c r="A45" s="23"/>
      <c r="B45" s="79">
        <v>1140.02</v>
      </c>
      <c r="C45" s="7" t="s">
        <v>116</v>
      </c>
      <c r="D45" s="7" t="s">
        <v>36</v>
      </c>
    </row>
    <row r="46" spans="1:4" ht="15.75">
      <c r="A46" s="23"/>
      <c r="B46" s="79">
        <v>27.25</v>
      </c>
      <c r="C46" s="7" t="s">
        <v>55</v>
      </c>
      <c r="D46" s="7" t="s">
        <v>36</v>
      </c>
    </row>
    <row r="47" spans="1:4" ht="15.75">
      <c r="A47" s="23"/>
      <c r="B47" s="79">
        <v>5105.1</v>
      </c>
      <c r="C47" s="7" t="s">
        <v>117</v>
      </c>
      <c r="D47" s="7" t="s">
        <v>36</v>
      </c>
    </row>
    <row r="48" spans="1:4" ht="15.75">
      <c r="A48" s="23"/>
      <c r="B48" s="79">
        <v>2380</v>
      </c>
      <c r="C48" s="7" t="s">
        <v>118</v>
      </c>
      <c r="D48" s="7" t="s">
        <v>119</v>
      </c>
    </row>
    <row r="49" spans="1:4" ht="15.75">
      <c r="A49" s="23"/>
      <c r="B49" s="79">
        <v>173.74</v>
      </c>
      <c r="C49" s="7" t="s">
        <v>43</v>
      </c>
      <c r="D49" s="7" t="s">
        <v>34</v>
      </c>
    </row>
    <row r="50" spans="1:4" ht="15.75">
      <c r="A50" s="23"/>
      <c r="B50" s="79">
        <v>805.63</v>
      </c>
      <c r="C50" s="7" t="s">
        <v>38</v>
      </c>
      <c r="D50" s="7" t="s">
        <v>34</v>
      </c>
    </row>
    <row r="51" spans="1:4" ht="15.75">
      <c r="A51" s="23"/>
      <c r="B51" s="79">
        <v>5436.43</v>
      </c>
      <c r="C51" s="7" t="s">
        <v>45</v>
      </c>
      <c r="D51" s="7" t="s">
        <v>34</v>
      </c>
    </row>
    <row r="52" spans="1:4" ht="15.75">
      <c r="A52" s="23"/>
      <c r="B52" s="79">
        <v>2915.5</v>
      </c>
      <c r="C52" s="7" t="s">
        <v>56</v>
      </c>
      <c r="D52" s="7" t="s">
        <v>36</v>
      </c>
    </row>
    <row r="53" spans="1:4" ht="15.75">
      <c r="A53" s="23"/>
      <c r="B53" s="79">
        <v>3570</v>
      </c>
      <c r="C53" s="7" t="s">
        <v>120</v>
      </c>
      <c r="D53" s="7" t="s">
        <v>36</v>
      </c>
    </row>
    <row r="54" spans="1:4" ht="15.75">
      <c r="A54" s="23"/>
      <c r="B54" s="79">
        <v>500</v>
      </c>
      <c r="C54" s="7" t="s">
        <v>57</v>
      </c>
      <c r="D54" s="7" t="s">
        <v>36</v>
      </c>
    </row>
    <row r="55" spans="1:4" ht="15.75">
      <c r="A55" s="23"/>
      <c r="B55" s="79">
        <v>1487.5</v>
      </c>
      <c r="C55" s="7" t="s">
        <v>121</v>
      </c>
      <c r="D55" s="7" t="s">
        <v>104</v>
      </c>
    </row>
    <row r="56" spans="1:4" ht="15.75">
      <c r="A56" s="23"/>
      <c r="B56" s="79">
        <v>261.8</v>
      </c>
      <c r="C56" s="7" t="s">
        <v>88</v>
      </c>
      <c r="D56" s="7" t="s">
        <v>104</v>
      </c>
    </row>
    <row r="57" spans="1:4" ht="15.75">
      <c r="A57" s="23"/>
      <c r="B57" s="79">
        <v>2299.79</v>
      </c>
      <c r="C57" s="7" t="s">
        <v>107</v>
      </c>
      <c r="D57" s="7" t="s">
        <v>104</v>
      </c>
    </row>
    <row r="58" spans="1:4" ht="15.75">
      <c r="A58" s="23"/>
      <c r="B58" s="79">
        <v>3415.3</v>
      </c>
      <c r="C58" s="7" t="s">
        <v>69</v>
      </c>
      <c r="D58" s="7" t="s">
        <v>104</v>
      </c>
    </row>
    <row r="59" spans="1:4" ht="15.75">
      <c r="A59" s="23"/>
      <c r="B59" s="79">
        <v>2494.95</v>
      </c>
      <c r="C59" s="7" t="s">
        <v>46</v>
      </c>
      <c r="D59" s="7" t="s">
        <v>104</v>
      </c>
    </row>
    <row r="60" spans="1:4" ht="15.75">
      <c r="A60" s="23"/>
      <c r="B60" s="79">
        <v>5884.7</v>
      </c>
      <c r="C60" s="7" t="s">
        <v>111</v>
      </c>
      <c r="D60" s="7" t="s">
        <v>104</v>
      </c>
    </row>
    <row r="61" spans="1:4" ht="15.75">
      <c r="A61" s="23"/>
      <c r="B61" s="79">
        <v>1627</v>
      </c>
      <c r="C61" s="7" t="s">
        <v>35</v>
      </c>
      <c r="D61" s="7" t="s">
        <v>104</v>
      </c>
    </row>
    <row r="62" spans="1:4" ht="15.75">
      <c r="A62" s="23"/>
      <c r="B62" s="79">
        <v>1010.31</v>
      </c>
      <c r="C62" s="7" t="s">
        <v>122</v>
      </c>
      <c r="D62" s="7" t="s">
        <v>104</v>
      </c>
    </row>
    <row r="63" spans="1:4" ht="15.75">
      <c r="A63" s="23"/>
      <c r="B63" s="79">
        <v>295</v>
      </c>
      <c r="C63" s="7" t="s">
        <v>50</v>
      </c>
      <c r="D63" s="7" t="s">
        <v>104</v>
      </c>
    </row>
    <row r="64" spans="1:4" ht="15.75">
      <c r="A64" s="23"/>
      <c r="B64" s="79">
        <v>35.7</v>
      </c>
      <c r="C64" s="7" t="s">
        <v>51</v>
      </c>
      <c r="D64" s="7" t="s">
        <v>104</v>
      </c>
    </row>
    <row r="65" spans="1:4" ht="15.75">
      <c r="A65" s="23"/>
      <c r="B65" s="79">
        <v>17230.39</v>
      </c>
      <c r="C65" s="7" t="s">
        <v>123</v>
      </c>
      <c r="D65" s="7" t="s">
        <v>104</v>
      </c>
    </row>
    <row r="66" spans="1:4" ht="15.75">
      <c r="A66" s="23"/>
      <c r="B66" s="79">
        <v>679.13</v>
      </c>
      <c r="C66" s="7" t="s">
        <v>124</v>
      </c>
      <c r="D66" s="7" t="s">
        <v>104</v>
      </c>
    </row>
    <row r="67" spans="1:4" ht="15.75">
      <c r="A67" s="23"/>
      <c r="B67" s="79">
        <v>306</v>
      </c>
      <c r="C67" s="7" t="s">
        <v>114</v>
      </c>
      <c r="D67" s="7" t="s">
        <v>104</v>
      </c>
    </row>
    <row r="68" spans="1:4" ht="15.75">
      <c r="A68" s="23"/>
      <c r="B68" s="79">
        <v>2169.96</v>
      </c>
      <c r="C68" s="7" t="s">
        <v>62</v>
      </c>
      <c r="D68" s="7" t="s">
        <v>104</v>
      </c>
    </row>
    <row r="69" spans="1:4" ht="15.75">
      <c r="A69" s="23"/>
      <c r="B69" s="79">
        <v>190.38</v>
      </c>
      <c r="C69" s="7" t="s">
        <v>125</v>
      </c>
      <c r="D69" s="7" t="s">
        <v>104</v>
      </c>
    </row>
    <row r="70" spans="1:4" ht="15.75">
      <c r="A70" s="23"/>
      <c r="B70" s="79">
        <v>7641.95</v>
      </c>
      <c r="C70" s="7" t="s">
        <v>126</v>
      </c>
      <c r="D70" s="7" t="s">
        <v>127</v>
      </c>
    </row>
    <row r="71" spans="1:4" ht="15.75">
      <c r="A71" s="23"/>
      <c r="B71" s="79">
        <v>25042.44</v>
      </c>
      <c r="C71" s="7" t="s">
        <v>128</v>
      </c>
      <c r="D71" s="7" t="s">
        <v>127</v>
      </c>
    </row>
    <row r="72" spans="1:4" ht="15.75">
      <c r="A72" s="23"/>
      <c r="B72" s="79">
        <v>1048.82</v>
      </c>
      <c r="C72" s="7" t="s">
        <v>38</v>
      </c>
      <c r="D72" s="7" t="s">
        <v>34</v>
      </c>
    </row>
    <row r="73" spans="1:4" ht="15.75">
      <c r="A73" s="23"/>
      <c r="B73" s="79">
        <v>11134.29</v>
      </c>
      <c r="C73" s="7" t="s">
        <v>129</v>
      </c>
      <c r="D73" s="7" t="s">
        <v>34</v>
      </c>
    </row>
    <row r="74" spans="1:4" ht="15.75">
      <c r="A74" s="23"/>
      <c r="B74" s="79">
        <v>2180</v>
      </c>
      <c r="C74" s="7" t="s">
        <v>130</v>
      </c>
      <c r="D74" s="7" t="s">
        <v>131</v>
      </c>
    </row>
    <row r="75" spans="1:4" ht="15.75">
      <c r="A75" s="23"/>
      <c r="B75" s="79">
        <v>6595.01</v>
      </c>
      <c r="C75" s="7" t="s">
        <v>132</v>
      </c>
      <c r="D75" s="7" t="s">
        <v>131</v>
      </c>
    </row>
    <row r="76" spans="1:4" ht="15.75">
      <c r="A76" s="23"/>
      <c r="B76" s="79">
        <v>349.86</v>
      </c>
      <c r="C76" s="7" t="s">
        <v>133</v>
      </c>
      <c r="D76" s="7" t="s">
        <v>134</v>
      </c>
    </row>
    <row r="77" spans="1:4" ht="15.75">
      <c r="A77" s="23"/>
      <c r="B77" s="79">
        <v>9925.63</v>
      </c>
      <c r="C77" s="7" t="s">
        <v>58</v>
      </c>
      <c r="D77" s="7" t="s">
        <v>134</v>
      </c>
    </row>
    <row r="78" spans="1:4" ht="15.75">
      <c r="A78" s="23"/>
      <c r="B78" s="79">
        <v>3732.66</v>
      </c>
      <c r="C78" s="7" t="s">
        <v>49</v>
      </c>
      <c r="D78" s="7" t="s">
        <v>134</v>
      </c>
    </row>
    <row r="79" spans="1:4" ht="15.75">
      <c r="A79" s="23"/>
      <c r="B79" s="79">
        <v>7424.36</v>
      </c>
      <c r="C79" s="7" t="s">
        <v>135</v>
      </c>
      <c r="D79" s="7" t="s">
        <v>134</v>
      </c>
    </row>
    <row r="80" spans="1:4" ht="15.75">
      <c r="A80" s="23"/>
      <c r="B80" s="79">
        <v>18772.74</v>
      </c>
      <c r="C80" s="7" t="s">
        <v>136</v>
      </c>
      <c r="D80" s="7" t="s">
        <v>47</v>
      </c>
    </row>
    <row r="81" spans="1:4" ht="15.75">
      <c r="A81" s="23"/>
      <c r="B81" s="79">
        <v>24167.13</v>
      </c>
      <c r="C81" s="7" t="s">
        <v>137</v>
      </c>
      <c r="D81" s="7" t="s">
        <v>47</v>
      </c>
    </row>
    <row r="82" spans="1:4" ht="15.75">
      <c r="A82" s="23"/>
      <c r="B82" s="79">
        <v>26247.53</v>
      </c>
      <c r="C82" s="7" t="s">
        <v>63</v>
      </c>
      <c r="D82" s="7" t="s">
        <v>47</v>
      </c>
    </row>
    <row r="83" spans="1:4" ht="15.75">
      <c r="A83" s="23"/>
      <c r="B83" s="79">
        <v>47983.88</v>
      </c>
      <c r="C83" s="7" t="s">
        <v>138</v>
      </c>
      <c r="D83" s="7" t="s">
        <v>47</v>
      </c>
    </row>
    <row r="84" spans="1:4" ht="15.75">
      <c r="A84" s="23"/>
      <c r="B84" s="79">
        <v>14750.97</v>
      </c>
      <c r="C84" s="7" t="s">
        <v>139</v>
      </c>
      <c r="D84" s="7" t="s">
        <v>47</v>
      </c>
    </row>
    <row r="85" spans="1:4" ht="15.75">
      <c r="A85" s="23"/>
      <c r="B85" s="79">
        <v>32386.6</v>
      </c>
      <c r="C85" s="7" t="s">
        <v>64</v>
      </c>
      <c r="D85" s="7" t="s">
        <v>47</v>
      </c>
    </row>
    <row r="86" spans="1:4" ht="15.75">
      <c r="A86" s="23"/>
      <c r="B86" s="79">
        <v>23675.49</v>
      </c>
      <c r="C86" s="7" t="s">
        <v>65</v>
      </c>
      <c r="D86" s="7" t="s">
        <v>47</v>
      </c>
    </row>
    <row r="87" spans="1:4" ht="15.75">
      <c r="A87" s="23"/>
      <c r="B87" s="79"/>
      <c r="C87" s="7"/>
      <c r="D87" s="7"/>
    </row>
    <row r="88" spans="1:4" ht="15.75">
      <c r="A88" s="23"/>
      <c r="B88" s="79"/>
      <c r="C88" s="7"/>
      <c r="D88" s="7"/>
    </row>
    <row r="89" spans="1:4" ht="15.75">
      <c r="A89" s="23"/>
      <c r="B89" s="79"/>
      <c r="C89" s="7"/>
      <c r="D89" s="7"/>
    </row>
    <row r="90" spans="1:4" ht="15.75">
      <c r="A90" s="23"/>
      <c r="B90" s="79"/>
      <c r="C90" s="7"/>
      <c r="D90" s="7"/>
    </row>
    <row r="91" spans="1:4" ht="15.75">
      <c r="A91" s="23"/>
      <c r="B91" s="79"/>
      <c r="C91" s="7"/>
      <c r="D91" s="7"/>
    </row>
    <row r="92" spans="1:4" ht="15.75">
      <c r="A92" s="23"/>
      <c r="B92" s="79"/>
      <c r="C92" s="7"/>
      <c r="D92" s="7"/>
    </row>
    <row r="93" spans="1:4" ht="15.75">
      <c r="A93" s="23"/>
      <c r="B93" s="79"/>
      <c r="C93" s="7"/>
      <c r="D93" s="7"/>
    </row>
    <row r="94" spans="1:4" ht="15.75">
      <c r="A94" s="23"/>
      <c r="B94" s="79"/>
      <c r="C94" s="7"/>
      <c r="D94" s="7"/>
    </row>
    <row r="95" spans="1:4" ht="15.75">
      <c r="A95" s="23"/>
      <c r="B95" s="24"/>
      <c r="C95" s="26"/>
      <c r="D95" s="26"/>
    </row>
    <row r="96" spans="1:4" ht="15.75">
      <c r="A96" s="23"/>
      <c r="B96" s="24"/>
      <c r="C96" s="25"/>
      <c r="D96" s="25"/>
    </row>
    <row r="97" spans="1:4" ht="15">
      <c r="A97" s="1"/>
      <c r="B97" s="30"/>
      <c r="C97" s="25"/>
      <c r="D97" s="25"/>
    </row>
    <row r="98" spans="1:4" ht="12.75" customHeight="1">
      <c r="A98" s="97" t="s">
        <v>6</v>
      </c>
      <c r="B98" s="30"/>
      <c r="C98" s="27"/>
      <c r="D98" s="28"/>
    </row>
    <row r="99" spans="1:4" ht="18.75" customHeight="1">
      <c r="A99" s="98"/>
      <c r="B99" s="30"/>
      <c r="C99" s="26"/>
      <c r="D99" s="26"/>
    </row>
    <row r="100" spans="1:4" ht="15">
      <c r="A100" s="1"/>
      <c r="B100" s="30"/>
      <c r="C100" s="26"/>
      <c r="D100" s="26"/>
    </row>
    <row r="101" spans="1:4" ht="15">
      <c r="A101" s="1"/>
      <c r="B101" s="30"/>
      <c r="C101" s="27"/>
      <c r="D101" s="29"/>
    </row>
    <row r="102" spans="1:4" ht="15">
      <c r="A102" s="1"/>
      <c r="B102" s="30"/>
      <c r="C102" s="27"/>
      <c r="D102" s="29"/>
    </row>
    <row r="103" spans="1:4" ht="15">
      <c r="A103" s="1"/>
      <c r="B103" s="30"/>
      <c r="C103" s="27"/>
      <c r="D103" s="29"/>
    </row>
    <row r="104" spans="1:4" ht="15">
      <c r="A104" s="1"/>
      <c r="B104" s="30"/>
      <c r="C104" s="26"/>
      <c r="D104" s="26"/>
    </row>
    <row r="105" spans="1:4" ht="15">
      <c r="A105" s="1"/>
      <c r="B105" s="30"/>
      <c r="C105" s="27"/>
      <c r="D105" s="28"/>
    </row>
    <row r="106" spans="1:4" ht="12.75" customHeight="1">
      <c r="A106" s="91" t="s">
        <v>7</v>
      </c>
      <c r="B106" s="102">
        <f>B108+B109+B110</f>
        <v>1794.1699999999998</v>
      </c>
      <c r="C106" s="27"/>
      <c r="D106" s="28"/>
    </row>
    <row r="107" spans="1:4" ht="12.75" customHeight="1">
      <c r="A107" s="92"/>
      <c r="B107" s="103"/>
      <c r="C107" s="27"/>
      <c r="D107" s="28"/>
    </row>
    <row r="108" spans="1:4" ht="12.75">
      <c r="A108" s="1"/>
      <c r="B108" s="37">
        <v>648.55</v>
      </c>
      <c r="C108" s="38" t="s">
        <v>88</v>
      </c>
      <c r="D108" s="38" t="s">
        <v>59</v>
      </c>
    </row>
    <row r="109" spans="1:4" ht="12.75">
      <c r="A109" s="1"/>
      <c r="B109" s="37">
        <v>1145.62</v>
      </c>
      <c r="C109" s="20" t="s">
        <v>140</v>
      </c>
      <c r="D109" s="38" t="s">
        <v>141</v>
      </c>
    </row>
    <row r="110" spans="1:4" ht="15">
      <c r="A110" s="1"/>
      <c r="B110" s="30"/>
      <c r="C110" s="27"/>
      <c r="D110" s="29"/>
    </row>
    <row r="111" spans="1:4" ht="15">
      <c r="A111" s="1"/>
      <c r="B111" s="30"/>
      <c r="C111" s="27"/>
      <c r="D111" s="29"/>
    </row>
    <row r="112" spans="1:4" ht="15.75">
      <c r="A112" s="9" t="s">
        <v>12</v>
      </c>
      <c r="B112" s="49">
        <f>B15+B24+B106</f>
        <v>388284.38999999996</v>
      </c>
      <c r="C112" s="27"/>
      <c r="D112" s="28"/>
    </row>
    <row r="113" spans="2:5" ht="15">
      <c r="B113" s="45"/>
      <c r="C113" s="46"/>
      <c r="D113" s="46"/>
      <c r="E113" s="16"/>
    </row>
    <row r="114" spans="2:5" ht="15">
      <c r="B114" s="45"/>
      <c r="C114" s="47"/>
      <c r="D114" s="47"/>
      <c r="E114" s="16"/>
    </row>
    <row r="115" spans="1:5" ht="15.75">
      <c r="A115" s="5" t="s">
        <v>8</v>
      </c>
      <c r="B115" s="3"/>
      <c r="C115" s="82" t="s">
        <v>9</v>
      </c>
      <c r="D115" s="82"/>
      <c r="E115" s="16"/>
    </row>
    <row r="116" spans="1:5" ht="15.75">
      <c r="A116" s="4" t="s">
        <v>31</v>
      </c>
      <c r="B116" s="3"/>
      <c r="C116" s="99" t="s">
        <v>19</v>
      </c>
      <c r="D116" s="99"/>
      <c r="E116" s="16"/>
    </row>
    <row r="117" spans="2:5" ht="12.75">
      <c r="B117" s="3"/>
      <c r="E117" s="16"/>
    </row>
    <row r="118" spans="2:5" ht="12.75">
      <c r="B118" s="3"/>
      <c r="E118" s="16"/>
    </row>
    <row r="119" spans="2:5" ht="12.75">
      <c r="B119" s="3"/>
      <c r="E119" s="16"/>
    </row>
    <row r="120" spans="2:5" ht="15.75">
      <c r="B120" s="3"/>
      <c r="C120" s="82" t="s">
        <v>23</v>
      </c>
      <c r="D120" s="82"/>
      <c r="E120" s="16"/>
    </row>
    <row r="121" spans="2:5" ht="15.75">
      <c r="B121" s="3"/>
      <c r="C121" s="82" t="s">
        <v>24</v>
      </c>
      <c r="D121" s="82"/>
      <c r="E121" s="16"/>
    </row>
    <row r="122" spans="2:5" ht="15">
      <c r="B122" s="48"/>
      <c r="C122" s="46"/>
      <c r="D122" s="46"/>
      <c r="E122" s="16"/>
    </row>
    <row r="123" spans="2:5" ht="15">
      <c r="B123" s="48"/>
      <c r="C123" s="47"/>
      <c r="D123" s="47"/>
      <c r="E123" s="16"/>
    </row>
  </sheetData>
  <mergeCells count="21">
    <mergeCell ref="C121:D121"/>
    <mergeCell ref="A98:A99"/>
    <mergeCell ref="C115:D115"/>
    <mergeCell ref="C116:D116"/>
    <mergeCell ref="C120:D120"/>
    <mergeCell ref="A106:A107"/>
    <mergeCell ref="B106:B107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63"/>
  <sheetViews>
    <sheetView workbookViewId="0" topLeftCell="A62">
      <selection activeCell="C72" sqref="C72:D72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B18+B19+B17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1" t="s">
        <v>5</v>
      </c>
      <c r="B24" s="93">
        <f>SUM(B26:B72)</f>
        <v>300802.49000000005</v>
      </c>
      <c r="C24" s="95"/>
      <c r="D24" s="95"/>
    </row>
    <row r="25" spans="1:4" ht="12.75">
      <c r="A25" s="92"/>
      <c r="B25" s="94"/>
      <c r="C25" s="96"/>
      <c r="D25" s="96"/>
    </row>
    <row r="26" spans="1:4" ht="15.75">
      <c r="A26" s="23"/>
      <c r="B26" s="56">
        <v>467.95</v>
      </c>
      <c r="C26" s="18" t="s">
        <v>142</v>
      </c>
      <c r="D26" s="18" t="s">
        <v>145</v>
      </c>
    </row>
    <row r="27" spans="1:4" ht="15.75">
      <c r="A27" s="23"/>
      <c r="B27" s="56">
        <v>1253.93</v>
      </c>
      <c r="C27" s="67" t="s">
        <v>66</v>
      </c>
      <c r="D27" s="18" t="s">
        <v>146</v>
      </c>
    </row>
    <row r="28" spans="1:4" ht="15.75">
      <c r="A28" s="23"/>
      <c r="B28" s="56">
        <v>4041.53</v>
      </c>
      <c r="C28" s="18" t="s">
        <v>67</v>
      </c>
      <c r="D28" s="18" t="s">
        <v>146</v>
      </c>
    </row>
    <row r="29" spans="1:4" ht="15.75">
      <c r="A29" s="23"/>
      <c r="B29" s="56">
        <v>517.65</v>
      </c>
      <c r="C29" s="18" t="s">
        <v>143</v>
      </c>
      <c r="D29" s="18" t="s">
        <v>146</v>
      </c>
    </row>
    <row r="30" spans="1:4" ht="15.75">
      <c r="A30" s="23"/>
      <c r="B30" s="8">
        <v>624.75</v>
      </c>
      <c r="C30" s="52" t="s">
        <v>144</v>
      </c>
      <c r="D30" s="62" t="s">
        <v>147</v>
      </c>
    </row>
    <row r="31" spans="1:4" ht="15.75">
      <c r="A31" s="23"/>
      <c r="B31" s="8">
        <v>2940.32</v>
      </c>
      <c r="C31" s="52" t="s">
        <v>60</v>
      </c>
      <c r="D31" s="62" t="s">
        <v>147</v>
      </c>
    </row>
    <row r="32" spans="1:4" ht="15.75">
      <c r="A32" s="23"/>
      <c r="B32" s="8">
        <v>678.3</v>
      </c>
      <c r="C32" s="52" t="s">
        <v>113</v>
      </c>
      <c r="D32" s="62" t="s">
        <v>147</v>
      </c>
    </row>
    <row r="33" spans="1:4" ht="15.75">
      <c r="A33" s="23"/>
      <c r="B33" s="2">
        <v>77.35</v>
      </c>
      <c r="C33" s="52" t="s">
        <v>148</v>
      </c>
      <c r="D33" s="62" t="s">
        <v>147</v>
      </c>
    </row>
    <row r="34" spans="1:4" ht="15.75">
      <c r="A34" s="23"/>
      <c r="B34" s="2">
        <v>357</v>
      </c>
      <c r="C34" s="52" t="s">
        <v>149</v>
      </c>
      <c r="D34" s="62" t="s">
        <v>68</v>
      </c>
    </row>
    <row r="35" spans="1:4" ht="15.75">
      <c r="A35" s="23"/>
      <c r="B35" s="8">
        <v>538.84</v>
      </c>
      <c r="C35" s="52" t="s">
        <v>150</v>
      </c>
      <c r="D35" s="62" t="s">
        <v>68</v>
      </c>
    </row>
    <row r="36" spans="1:4" ht="15.75">
      <c r="A36" s="23"/>
      <c r="B36" s="8">
        <v>414.12</v>
      </c>
      <c r="C36" s="52" t="s">
        <v>84</v>
      </c>
      <c r="D36" s="62" t="s">
        <v>147</v>
      </c>
    </row>
    <row r="37" spans="1:4" ht="15.75">
      <c r="A37" s="23"/>
      <c r="B37" s="8">
        <v>651.05</v>
      </c>
      <c r="C37" s="52" t="s">
        <v>70</v>
      </c>
      <c r="D37" s="62" t="s">
        <v>68</v>
      </c>
    </row>
    <row r="38" spans="1:4" ht="15.75">
      <c r="A38" s="23"/>
      <c r="B38" s="8">
        <v>4356.83</v>
      </c>
      <c r="C38" s="52" t="s">
        <v>49</v>
      </c>
      <c r="D38" s="62" t="s">
        <v>151</v>
      </c>
    </row>
    <row r="39" spans="1:4" ht="15.75">
      <c r="A39" s="23"/>
      <c r="B39" s="8">
        <v>185</v>
      </c>
      <c r="C39" s="52" t="s">
        <v>152</v>
      </c>
      <c r="D39" s="62" t="s">
        <v>34</v>
      </c>
    </row>
    <row r="40" spans="1:4" ht="15.75">
      <c r="A40" s="23"/>
      <c r="B40" s="8">
        <v>1828</v>
      </c>
      <c r="C40" s="52" t="s">
        <v>54</v>
      </c>
      <c r="D40" s="62" t="s">
        <v>34</v>
      </c>
    </row>
    <row r="41" spans="1:4" ht="15.75">
      <c r="A41" s="23"/>
      <c r="B41" s="8">
        <v>1420</v>
      </c>
      <c r="C41" s="52" t="s">
        <v>71</v>
      </c>
      <c r="D41" s="62" t="s">
        <v>34</v>
      </c>
    </row>
    <row r="42" spans="1:4" ht="15.75">
      <c r="A42" s="23"/>
      <c r="B42" s="8">
        <v>92578.3</v>
      </c>
      <c r="C42" s="52" t="s">
        <v>153</v>
      </c>
      <c r="D42" s="62" t="s">
        <v>72</v>
      </c>
    </row>
    <row r="43" spans="1:4" ht="15.75">
      <c r="A43" s="23"/>
      <c r="B43" s="8">
        <v>919.91</v>
      </c>
      <c r="C43" s="52" t="s">
        <v>73</v>
      </c>
      <c r="D43" s="62" t="s">
        <v>72</v>
      </c>
    </row>
    <row r="44" spans="1:4" ht="15.75">
      <c r="A44" s="23"/>
      <c r="B44" s="8">
        <v>3350.01</v>
      </c>
      <c r="C44" s="52" t="s">
        <v>74</v>
      </c>
      <c r="D44" s="62" t="s">
        <v>72</v>
      </c>
    </row>
    <row r="45" spans="1:4" ht="15.75">
      <c r="A45" s="23"/>
      <c r="B45" s="8">
        <v>7748.99</v>
      </c>
      <c r="C45" s="52" t="s">
        <v>75</v>
      </c>
      <c r="D45" s="62" t="s">
        <v>72</v>
      </c>
    </row>
    <row r="46" spans="1:4" ht="15.75">
      <c r="A46" s="23"/>
      <c r="B46" s="8">
        <v>411.33</v>
      </c>
      <c r="C46" s="52" t="s">
        <v>154</v>
      </c>
      <c r="D46" s="62" t="s">
        <v>72</v>
      </c>
    </row>
    <row r="47" spans="1:4" ht="15.75">
      <c r="A47" s="23"/>
      <c r="B47" s="8">
        <v>5797.84</v>
      </c>
      <c r="C47" s="52" t="s">
        <v>76</v>
      </c>
      <c r="D47" s="62" t="s">
        <v>72</v>
      </c>
    </row>
    <row r="48" spans="1:4" ht="15.75">
      <c r="A48" s="23"/>
      <c r="B48" s="8">
        <v>1416.48</v>
      </c>
      <c r="C48" s="52" t="s">
        <v>77</v>
      </c>
      <c r="D48" s="62" t="s">
        <v>72</v>
      </c>
    </row>
    <row r="49" spans="1:4" ht="15.75">
      <c r="A49" s="23"/>
      <c r="B49" s="8">
        <v>120.28</v>
      </c>
      <c r="C49" s="52" t="s">
        <v>78</v>
      </c>
      <c r="D49" s="62" t="s">
        <v>72</v>
      </c>
    </row>
    <row r="50" spans="1:4" ht="15.75">
      <c r="A50" s="23"/>
      <c r="B50" s="8">
        <v>12346.32</v>
      </c>
      <c r="C50" s="52" t="s">
        <v>79</v>
      </c>
      <c r="D50" s="62" t="s">
        <v>72</v>
      </c>
    </row>
    <row r="51" spans="1:4" ht="15.75">
      <c r="A51" s="23"/>
      <c r="B51" s="8">
        <v>1922.57</v>
      </c>
      <c r="C51" s="52" t="s">
        <v>80</v>
      </c>
      <c r="D51" s="62" t="s">
        <v>72</v>
      </c>
    </row>
    <row r="52" spans="1:4" ht="15.75">
      <c r="A52" s="23"/>
      <c r="B52" s="8">
        <v>1499.73</v>
      </c>
      <c r="C52" s="52" t="s">
        <v>81</v>
      </c>
      <c r="D52" s="62" t="s">
        <v>155</v>
      </c>
    </row>
    <row r="53" spans="1:4" ht="15.75">
      <c r="A53" s="23"/>
      <c r="B53" s="2">
        <v>643.8</v>
      </c>
      <c r="C53" s="52" t="s">
        <v>82</v>
      </c>
      <c r="D53" s="62" t="s">
        <v>72</v>
      </c>
    </row>
    <row r="54" spans="1:8" ht="15.75">
      <c r="A54" s="23"/>
      <c r="B54" s="17">
        <v>3580</v>
      </c>
      <c r="C54" s="43" t="s">
        <v>156</v>
      </c>
      <c r="D54" s="43" t="s">
        <v>157</v>
      </c>
      <c r="H54" s="16"/>
    </row>
    <row r="55" spans="1:8" ht="15.75">
      <c r="A55" s="23"/>
      <c r="B55" s="8">
        <v>3445</v>
      </c>
      <c r="C55" s="7" t="s">
        <v>83</v>
      </c>
      <c r="D55" s="44" t="s">
        <v>34</v>
      </c>
      <c r="H55" s="16"/>
    </row>
    <row r="56" spans="1:8" ht="15.75">
      <c r="A56" s="23"/>
      <c r="B56" s="17">
        <v>11751.25</v>
      </c>
      <c r="C56" s="43" t="s">
        <v>158</v>
      </c>
      <c r="D56" s="43" t="s">
        <v>159</v>
      </c>
      <c r="H56" s="16"/>
    </row>
    <row r="57" spans="1:8" ht="15.75">
      <c r="A57" s="23"/>
      <c r="B57" s="17">
        <v>1351.84</v>
      </c>
      <c r="C57" s="43" t="s">
        <v>60</v>
      </c>
      <c r="D57" s="43" t="s">
        <v>159</v>
      </c>
      <c r="H57" s="16"/>
    </row>
    <row r="58" spans="1:8" ht="15.75">
      <c r="A58" s="23"/>
      <c r="B58" s="17">
        <v>37270.8</v>
      </c>
      <c r="C58" s="43" t="s">
        <v>89</v>
      </c>
      <c r="D58" s="43" t="s">
        <v>159</v>
      </c>
      <c r="H58" s="16"/>
    </row>
    <row r="59" spans="1:8" ht="15.75">
      <c r="A59" s="23"/>
      <c r="B59" s="17">
        <v>580</v>
      </c>
      <c r="C59" s="43" t="s">
        <v>160</v>
      </c>
      <c r="D59" s="43" t="s">
        <v>34</v>
      </c>
      <c r="H59" s="16"/>
    </row>
    <row r="60" spans="1:8" ht="15.75">
      <c r="A60" s="23"/>
      <c r="B60" s="17">
        <v>25585</v>
      </c>
      <c r="C60" s="43" t="s">
        <v>161</v>
      </c>
      <c r="D60" s="43" t="s">
        <v>162</v>
      </c>
      <c r="H60" s="16"/>
    </row>
    <row r="61" spans="1:8" ht="15.75">
      <c r="A61" s="23"/>
      <c r="B61" s="17">
        <v>800</v>
      </c>
      <c r="C61" s="43" t="s">
        <v>163</v>
      </c>
      <c r="D61" s="43" t="s">
        <v>34</v>
      </c>
      <c r="H61" s="16"/>
    </row>
    <row r="62" spans="1:8" ht="15.75">
      <c r="A62" s="23"/>
      <c r="B62" s="17">
        <v>17062.22</v>
      </c>
      <c r="C62" s="43" t="s">
        <v>85</v>
      </c>
      <c r="D62" s="43" t="s">
        <v>167</v>
      </c>
      <c r="H62" s="16"/>
    </row>
    <row r="63" spans="1:8" ht="15.75">
      <c r="A63" s="23"/>
      <c r="B63" s="17">
        <v>272.28</v>
      </c>
      <c r="C63" s="43" t="s">
        <v>164</v>
      </c>
      <c r="D63" s="43" t="s">
        <v>167</v>
      </c>
      <c r="H63" s="16"/>
    </row>
    <row r="64" spans="1:8" ht="15.75">
      <c r="A64" s="23"/>
      <c r="B64" s="17">
        <v>2728.21</v>
      </c>
      <c r="C64" s="43" t="s">
        <v>165</v>
      </c>
      <c r="D64" s="43" t="s">
        <v>167</v>
      </c>
      <c r="H64" s="16"/>
    </row>
    <row r="65" spans="1:8" ht="15.75">
      <c r="A65" s="23"/>
      <c r="B65" s="17">
        <v>5321.68</v>
      </c>
      <c r="C65" s="43" t="s">
        <v>166</v>
      </c>
      <c r="D65" s="43" t="s">
        <v>167</v>
      </c>
      <c r="H65" s="16"/>
    </row>
    <row r="66" spans="1:8" ht="15.75">
      <c r="A66" s="23"/>
      <c r="B66" s="17">
        <v>2756.04</v>
      </c>
      <c r="C66" s="43" t="s">
        <v>90</v>
      </c>
      <c r="D66" s="43" t="s">
        <v>167</v>
      </c>
      <c r="H66" s="16"/>
    </row>
    <row r="67" spans="1:8" ht="15.75">
      <c r="A67" s="23"/>
      <c r="B67" s="17">
        <v>10458.9</v>
      </c>
      <c r="C67" s="43" t="s">
        <v>61</v>
      </c>
      <c r="D67" s="43" t="s">
        <v>168</v>
      </c>
      <c r="H67" s="16"/>
    </row>
    <row r="68" spans="1:8" ht="15.75">
      <c r="A68" s="23"/>
      <c r="B68" s="17">
        <v>20517.54</v>
      </c>
      <c r="C68" s="43" t="s">
        <v>53</v>
      </c>
      <c r="D68" s="43" t="s">
        <v>168</v>
      </c>
      <c r="H68" s="16"/>
    </row>
    <row r="69" spans="1:8" ht="15.75">
      <c r="A69" s="23"/>
      <c r="B69" s="17">
        <v>928</v>
      </c>
      <c r="C69" s="43" t="s">
        <v>156</v>
      </c>
      <c r="D69" s="43" t="s">
        <v>41</v>
      </c>
      <c r="H69" s="16"/>
    </row>
    <row r="70" spans="1:8" ht="15.75">
      <c r="A70" s="23"/>
      <c r="B70" s="17">
        <v>1380.4</v>
      </c>
      <c r="C70" s="43" t="s">
        <v>169</v>
      </c>
      <c r="D70" s="43" t="s">
        <v>104</v>
      </c>
      <c r="H70" s="16"/>
    </row>
    <row r="71" spans="1:8" ht="15.75">
      <c r="A71" s="23"/>
      <c r="B71" s="17">
        <v>2905.15</v>
      </c>
      <c r="C71" s="43" t="s">
        <v>50</v>
      </c>
      <c r="D71" s="43" t="s">
        <v>36</v>
      </c>
      <c r="H71" s="16"/>
    </row>
    <row r="72" spans="1:8" ht="15.75">
      <c r="A72" s="23"/>
      <c r="B72" s="8">
        <v>3000</v>
      </c>
      <c r="C72" s="7" t="s">
        <v>189</v>
      </c>
      <c r="D72" s="44" t="s">
        <v>190</v>
      </c>
      <c r="H72" s="50"/>
    </row>
    <row r="73" spans="1:8" ht="15.75">
      <c r="A73" s="23"/>
      <c r="B73" s="8"/>
      <c r="C73" s="35"/>
      <c r="D73" s="44"/>
      <c r="H73" s="50"/>
    </row>
    <row r="74" spans="1:8" ht="12.75">
      <c r="A74" s="1"/>
      <c r="B74" s="8"/>
      <c r="C74" s="35"/>
      <c r="D74" s="44"/>
      <c r="H74" s="50"/>
    </row>
    <row r="75" spans="1:8" ht="12.75" customHeight="1">
      <c r="A75" s="97" t="s">
        <v>6</v>
      </c>
      <c r="B75" s="104"/>
      <c r="C75" s="36"/>
      <c r="D75" s="44"/>
      <c r="H75" s="50"/>
    </row>
    <row r="76" spans="1:8" ht="18.75" customHeight="1">
      <c r="A76" s="98"/>
      <c r="B76" s="105"/>
      <c r="C76" s="7"/>
      <c r="D76" s="38"/>
      <c r="H76" s="50"/>
    </row>
    <row r="77" spans="1:8" ht="12.75">
      <c r="A77" s="1"/>
      <c r="B77" s="8"/>
      <c r="C77" s="7"/>
      <c r="D77" s="38"/>
      <c r="H77" s="50"/>
    </row>
    <row r="78" spans="1:8" ht="12.75">
      <c r="A78" s="1"/>
      <c r="B78" s="8"/>
      <c r="C78" s="36"/>
      <c r="D78" s="53"/>
      <c r="H78" s="50"/>
    </row>
    <row r="79" spans="1:8" ht="12.75">
      <c r="A79" s="1"/>
      <c r="B79" s="8"/>
      <c r="C79" s="36"/>
      <c r="D79" s="53"/>
      <c r="H79" s="50"/>
    </row>
    <row r="80" spans="1:8" ht="12.75">
      <c r="A80" s="1"/>
      <c r="B80" s="8"/>
      <c r="C80" s="36"/>
      <c r="D80" s="53"/>
      <c r="H80" s="50"/>
    </row>
    <row r="81" spans="1:8" ht="12.75">
      <c r="A81" s="1"/>
      <c r="B81" s="8"/>
      <c r="C81" s="7"/>
      <c r="D81" s="38"/>
      <c r="H81" s="50"/>
    </row>
    <row r="82" spans="1:9" ht="12.75">
      <c r="A82" s="1"/>
      <c r="B82" s="8"/>
      <c r="C82" s="36"/>
      <c r="D82" s="44"/>
      <c r="H82" s="50"/>
      <c r="I82" s="1"/>
    </row>
    <row r="83" spans="1:8" ht="12.75" customHeight="1">
      <c r="A83" s="91" t="s">
        <v>7</v>
      </c>
      <c r="B83" s="104">
        <f>B85+B86</f>
        <v>0</v>
      </c>
      <c r="C83" s="36"/>
      <c r="D83" s="44"/>
      <c r="H83" s="50"/>
    </row>
    <row r="84" spans="1:8" ht="12.75" customHeight="1">
      <c r="A84" s="92"/>
      <c r="B84" s="105"/>
      <c r="C84" s="36"/>
      <c r="D84" s="44"/>
      <c r="H84" s="50"/>
    </row>
    <row r="85" spans="1:8" ht="12.75">
      <c r="A85" s="1"/>
      <c r="B85" s="8"/>
      <c r="C85" s="7"/>
      <c r="D85" s="38"/>
      <c r="H85" s="50"/>
    </row>
    <row r="86" spans="1:8" ht="12.75">
      <c r="A86" s="1"/>
      <c r="B86" s="8"/>
      <c r="C86" s="7"/>
      <c r="D86" s="38"/>
      <c r="H86" s="50"/>
    </row>
    <row r="87" spans="1:8" ht="12.75">
      <c r="A87" s="1"/>
      <c r="B87" s="8"/>
      <c r="C87" s="36"/>
      <c r="D87" s="53"/>
      <c r="H87" s="50"/>
    </row>
    <row r="88" spans="1:8" ht="12.75">
      <c r="A88" s="1"/>
      <c r="B88" s="8"/>
      <c r="C88" s="36"/>
      <c r="D88" s="44"/>
      <c r="H88" s="50"/>
    </row>
    <row r="89" spans="1:8" ht="15.75">
      <c r="A89" s="9" t="s">
        <v>12</v>
      </c>
      <c r="B89" s="54">
        <f>B24+B83</f>
        <v>300802.49000000005</v>
      </c>
      <c r="C89" s="27"/>
      <c r="D89" s="28"/>
      <c r="H89" s="50"/>
    </row>
    <row r="90" spans="2:8" ht="15">
      <c r="B90" s="50"/>
      <c r="C90" s="46"/>
      <c r="D90" s="46"/>
      <c r="E90" s="16"/>
      <c r="H90" s="50"/>
    </row>
    <row r="91" spans="2:8" ht="15">
      <c r="B91" s="50"/>
      <c r="C91" s="47"/>
      <c r="D91" s="47"/>
      <c r="E91" s="16"/>
      <c r="H91" s="50"/>
    </row>
    <row r="92" spans="1:8" ht="15.75">
      <c r="A92" s="5" t="s">
        <v>8</v>
      </c>
      <c r="B92" s="3"/>
      <c r="C92" s="82" t="s">
        <v>9</v>
      </c>
      <c r="D92" s="82"/>
      <c r="E92" s="16"/>
      <c r="H92" s="50"/>
    </row>
    <row r="93" spans="1:8" ht="15.75">
      <c r="A93" s="4" t="s">
        <v>31</v>
      </c>
      <c r="B93" s="3"/>
      <c r="C93" s="99" t="s">
        <v>15</v>
      </c>
      <c r="D93" s="99"/>
      <c r="E93" s="16"/>
      <c r="H93" s="50"/>
    </row>
    <row r="94" spans="2:8" ht="12.75">
      <c r="B94" s="3"/>
      <c r="E94" s="16"/>
      <c r="H94" s="50"/>
    </row>
    <row r="95" spans="2:8" ht="12.75">
      <c r="B95" s="3"/>
      <c r="E95" s="16"/>
      <c r="H95" s="50"/>
    </row>
    <row r="96" spans="2:8" ht="12.75">
      <c r="B96" s="3"/>
      <c r="E96" s="16"/>
      <c r="H96" s="50"/>
    </row>
    <row r="97" spans="2:8" ht="15.75">
      <c r="B97" s="3"/>
      <c r="C97" s="82" t="s">
        <v>23</v>
      </c>
      <c r="D97" s="82"/>
      <c r="E97" s="16"/>
      <c r="H97" s="50"/>
    </row>
    <row r="98" spans="2:8" ht="15.75">
      <c r="B98" s="3"/>
      <c r="C98" s="82" t="s">
        <v>24</v>
      </c>
      <c r="D98" s="82"/>
      <c r="E98" s="16"/>
      <c r="H98" s="50"/>
    </row>
    <row r="99" spans="2:8" ht="15">
      <c r="B99" s="50"/>
      <c r="C99" s="46"/>
      <c r="D99" s="46"/>
      <c r="E99" s="16"/>
      <c r="H99" s="50"/>
    </row>
    <row r="100" spans="2:8" ht="15">
      <c r="B100" s="50"/>
      <c r="C100" s="47"/>
      <c r="D100" s="47"/>
      <c r="E100" s="16"/>
      <c r="H100" s="50"/>
    </row>
    <row r="101" spans="2:8" ht="12.75">
      <c r="B101" s="50"/>
      <c r="H101" s="50"/>
    </row>
    <row r="102" spans="2:8" ht="12.75">
      <c r="B102" s="50"/>
      <c r="H102" s="50"/>
    </row>
    <row r="103" spans="2:8" ht="12.75">
      <c r="B103" s="50"/>
      <c r="H103" s="50"/>
    </row>
    <row r="104" spans="2:8" ht="12.75">
      <c r="B104" s="51"/>
      <c r="H104" s="51"/>
    </row>
    <row r="105" spans="2:8" ht="12.75">
      <c r="B105" s="16"/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98:D98"/>
    <mergeCell ref="A75:A76"/>
    <mergeCell ref="C92:D92"/>
    <mergeCell ref="C93:D93"/>
    <mergeCell ref="C97:D97"/>
    <mergeCell ref="A83:A84"/>
    <mergeCell ref="B75:B76"/>
    <mergeCell ref="B83:B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6">
      <selection activeCell="B26" sqref="B26:D2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2" t="s">
        <v>10</v>
      </c>
      <c r="B6" s="82"/>
      <c r="C6" s="82"/>
      <c r="D6" s="82"/>
    </row>
    <row r="7" spans="1:4" ht="15.75">
      <c r="A7" s="82" t="s">
        <v>11</v>
      </c>
      <c r="B7" s="82"/>
      <c r="C7" s="82"/>
      <c r="D7" s="82"/>
    </row>
    <row r="12" spans="1:4" ht="12.75">
      <c r="A12" s="88" t="s">
        <v>0</v>
      </c>
      <c r="B12" s="88" t="s">
        <v>1</v>
      </c>
      <c r="C12" s="88" t="s">
        <v>2</v>
      </c>
      <c r="D12" s="88" t="s">
        <v>3</v>
      </c>
    </row>
    <row r="13" spans="1:4" ht="12.75">
      <c r="A13" s="89"/>
      <c r="B13" s="100"/>
      <c r="C13" s="89"/>
      <c r="D13" s="89"/>
    </row>
    <row r="14" spans="1:4" ht="12.75">
      <c r="A14" s="90"/>
      <c r="B14" s="101"/>
      <c r="C14" s="90"/>
      <c r="D14" s="90"/>
    </row>
    <row r="15" spans="1:4" ht="12.75">
      <c r="A15" s="91" t="s">
        <v>4</v>
      </c>
      <c r="B15" s="93">
        <f>B17+B18+B19</f>
        <v>0</v>
      </c>
      <c r="C15" s="95"/>
      <c r="D15" s="95"/>
    </row>
    <row r="16" spans="1:4" ht="12.75">
      <c r="A16" s="92"/>
      <c r="B16" s="94"/>
      <c r="C16" s="96"/>
      <c r="D16" s="96"/>
    </row>
    <row r="17" spans="1:4" ht="15" customHeight="1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1" t="s">
        <v>5</v>
      </c>
      <c r="B24" s="93">
        <f>SUM(B26:B55)</f>
        <v>0</v>
      </c>
      <c r="C24" s="95"/>
      <c r="D24" s="95"/>
    </row>
    <row r="25" spans="1:4" ht="12.75">
      <c r="A25" s="92"/>
      <c r="B25" s="94"/>
      <c r="C25" s="96"/>
      <c r="D25" s="96"/>
    </row>
    <row r="26" spans="1:4" ht="15.75">
      <c r="A26" s="23"/>
      <c r="B26" s="21"/>
      <c r="C26" s="44"/>
      <c r="D26" s="18"/>
    </row>
    <row r="27" spans="1:4" ht="15.75">
      <c r="A27" s="23"/>
      <c r="B27" s="21"/>
      <c r="C27" s="44"/>
      <c r="D27" s="18"/>
    </row>
    <row r="28" spans="1:4" ht="15.75">
      <c r="A28" s="23"/>
      <c r="B28" s="21"/>
      <c r="C28" s="44"/>
      <c r="D28" s="18"/>
    </row>
    <row r="29" spans="1:4" ht="15.75">
      <c r="A29" s="23"/>
      <c r="B29" s="21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7" t="s">
        <v>6</v>
      </c>
      <c r="B56" s="93">
        <v>0</v>
      </c>
      <c r="C56" s="106"/>
      <c r="D56" s="106"/>
    </row>
    <row r="57" spans="1:4" ht="20.25" customHeight="1">
      <c r="A57" s="98"/>
      <c r="B57" s="94"/>
      <c r="C57" s="107"/>
      <c r="D57" s="107"/>
    </row>
    <row r="58" spans="1:4" ht="12.75">
      <c r="A58" s="91" t="s">
        <v>7</v>
      </c>
      <c r="B58" s="93">
        <v>0</v>
      </c>
      <c r="C58" s="95"/>
      <c r="D58" s="95"/>
    </row>
    <row r="59" spans="1:4" ht="12.75">
      <c r="A59" s="92"/>
      <c r="B59" s="94"/>
      <c r="C59" s="96"/>
      <c r="D59" s="96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2" t="s">
        <v>9</v>
      </c>
      <c r="D67" s="82"/>
    </row>
    <row r="68" spans="1:4" ht="15.75">
      <c r="A68" s="4" t="s">
        <v>30</v>
      </c>
      <c r="B68" s="3"/>
      <c r="C68" s="99" t="s">
        <v>26</v>
      </c>
      <c r="D68" s="99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2" t="s">
        <v>23</v>
      </c>
      <c r="D72" s="82"/>
    </row>
    <row r="73" spans="2:4" ht="15.75">
      <c r="B73" s="3"/>
      <c r="C73" s="82" t="s">
        <v>24</v>
      </c>
      <c r="D73" s="8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2020-11-02T08:50:38Z</dcterms:modified>
  <cp:category/>
  <cp:version/>
  <cp:contentType/>
  <cp:contentStatus/>
</cp:coreProperties>
</file>